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195" windowHeight="4875" activeTab="3"/>
  </bookViews>
  <sheets>
    <sheet name="Ciclo Básico" sheetId="1" r:id="rId1"/>
    <sheet name="ADICO" sheetId="2" r:id="rId2"/>
    <sheet name="EGEOR" sheetId="3" r:id="rId3"/>
    <sheet name="HUSOC" sheetId="4" r:id="rId4"/>
  </sheets>
  <definedNames>
    <definedName name="_xlnm.Print_Area" localSheetId="0">'Ciclo Básico'!$A$1:$P$33</definedName>
  </definedNames>
  <calcPr fullCalcOnLoad="1"/>
</workbook>
</file>

<file path=xl/sharedStrings.xml><?xml version="1.0" encoding="utf-8"?>
<sst xmlns="http://schemas.openxmlformats.org/spreadsheetml/2006/main" count="216" uniqueCount="57">
  <si>
    <t>Prác. del Leng.</t>
  </si>
  <si>
    <t>Matemática</t>
  </si>
  <si>
    <t>Cias Naturales</t>
  </si>
  <si>
    <t>Biología</t>
  </si>
  <si>
    <t>Fisicoquímica</t>
  </si>
  <si>
    <t>Cias Sociales</t>
  </si>
  <si>
    <t>Historia</t>
  </si>
  <si>
    <t>Geografía</t>
  </si>
  <si>
    <t>Edu. Física</t>
  </si>
  <si>
    <t>Educ. Art.</t>
  </si>
  <si>
    <t>Constr. de Ciud.</t>
  </si>
  <si>
    <t>Ingles</t>
  </si>
  <si>
    <t>1° Año</t>
  </si>
  <si>
    <t>Matricula</t>
  </si>
  <si>
    <t>Total de alumnos que deberían presentarse a Mesas Examinadoras</t>
  </si>
  <si>
    <t>Alumnos Aprobados</t>
  </si>
  <si>
    <t>Alumnos Desaprobados</t>
  </si>
  <si>
    <t>Alumnos Ausentes</t>
  </si>
  <si>
    <t>% de Alumnos Desaprobados (Matricula)</t>
  </si>
  <si>
    <t>% Aprobados (Mesas Examinadoras)</t>
  </si>
  <si>
    <t>2° año</t>
  </si>
  <si>
    <t>3° Año</t>
  </si>
  <si>
    <t>Total de alumnos de los 3 Años</t>
  </si>
  <si>
    <t>Matricula Total</t>
  </si>
  <si>
    <t>BIOLOGÍA</t>
  </si>
  <si>
    <t>COMUNICACIÓN</t>
  </si>
  <si>
    <t>CULT. EST. CONT.</t>
  </si>
  <si>
    <t>DER. HUM. Y CIUD.</t>
  </si>
  <si>
    <t>DISEÑO</t>
  </si>
  <si>
    <t>ED. FÍSICA</t>
  </si>
  <si>
    <t>FILOSOFÍA</t>
  </si>
  <si>
    <t>FÍSICA</t>
  </si>
  <si>
    <t>GEOGRAFÍA</t>
  </si>
  <si>
    <t>HIS. ARG Y LAT.</t>
  </si>
  <si>
    <t>IMÁG. Y CONT.</t>
  </si>
  <si>
    <t>LENGUA Y LITERAT.</t>
  </si>
  <si>
    <t>LENGUA EXT.</t>
  </si>
  <si>
    <t>LENG. ARTÍSTICOS</t>
  </si>
  <si>
    <t>MATEMÁTICA</t>
  </si>
  <si>
    <t>QUÍMICA</t>
  </si>
  <si>
    <t>SALUD Y ADOLESC.</t>
  </si>
  <si>
    <t>TEC. DE LA INF.</t>
  </si>
  <si>
    <t>ECI</t>
  </si>
  <si>
    <t>DERECHO</t>
  </si>
  <si>
    <t>ECONOMÍA</t>
  </si>
  <si>
    <t>SIST. INF. CONT.</t>
  </si>
  <si>
    <t>TEC. DE GESTIÓN</t>
  </si>
  <si>
    <t>TEOR. DE LAS ORG.</t>
  </si>
  <si>
    <t>PSICOLOGIA</t>
  </si>
  <si>
    <t>Proyecto de Invest.</t>
  </si>
  <si>
    <t>Sociologia</t>
  </si>
  <si>
    <t>Resumen de comisiones evaluadoras ciclo lectivo 2009</t>
  </si>
  <si>
    <t>EGEOR</t>
  </si>
  <si>
    <t>ADICO</t>
  </si>
  <si>
    <t>Ciclo Basico</t>
  </si>
  <si>
    <t>Año</t>
  </si>
  <si>
    <t>HUSOC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</si>
</sst>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sz val="10"/>
      <color indexed="22"/>
      <name val="Arial"/>
      <family val="2"/>
    </font>
    <font>
      <b/>
      <sz val="11"/>
      <color indexed="22"/>
      <name val="Arial"/>
      <family val="2"/>
    </font>
    <font>
      <sz val="8"/>
      <name val="Arial"/>
      <family val="0"/>
    </font>
    <font>
      <sz val="10"/>
      <color indexed="22"/>
      <name val="Arial"/>
      <family val="2"/>
    </font>
    <font>
      <sz val="11"/>
      <color indexed="22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 horizontal="center" vertical="center" textRotation="90" wrapText="1"/>
    </xf>
    <xf numFmtId="0" fontId="0" fillId="0" borderId="2" xfId="0" applyFill="1" applyBorder="1" applyAlignment="1">
      <alignment vertical="center" textRotation="90"/>
    </xf>
    <xf numFmtId="0" fontId="0" fillId="0" borderId="2" xfId="0" applyFont="1" applyBorder="1" applyAlignment="1">
      <alignment vertical="center" textRotation="90"/>
    </xf>
    <xf numFmtId="0" fontId="0" fillId="0" borderId="2" xfId="0" applyBorder="1" applyAlignment="1">
      <alignment vertical="center" textRotation="90"/>
    </xf>
    <xf numFmtId="0" fontId="0" fillId="0" borderId="0" xfId="0" applyBorder="1" applyAlignment="1">
      <alignment vertical="center" textRotation="90" wrapText="1"/>
    </xf>
    <xf numFmtId="0" fontId="0" fillId="0" borderId="0" xfId="0" applyFill="1" applyBorder="1" applyAlignment="1">
      <alignment vertical="center" textRotation="90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5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/>
    </xf>
    <xf numFmtId="0" fontId="0" fillId="0" borderId="0" xfId="0" applyBorder="1" applyAlignment="1">
      <alignment/>
    </xf>
    <xf numFmtId="10" fontId="3" fillId="2" borderId="2" xfId="0" applyNumberFormat="1" applyFont="1" applyFill="1" applyBorder="1" applyAlignment="1">
      <alignment/>
    </xf>
    <xf numFmtId="10" fontId="3" fillId="2" borderId="6" xfId="0" applyNumberFormat="1" applyFont="1" applyFill="1" applyBorder="1" applyAlignment="1">
      <alignment/>
    </xf>
    <xf numFmtId="0" fontId="4" fillId="0" borderId="7" xfId="0" applyFont="1" applyFill="1" applyBorder="1" applyAlignment="1">
      <alignment horizontal="center" wrapText="1"/>
    </xf>
    <xf numFmtId="10" fontId="3" fillId="2" borderId="8" xfId="0" applyNumberFormat="1" applyFont="1" applyFill="1" applyBorder="1" applyAlignment="1">
      <alignment/>
    </xf>
    <xf numFmtId="10" fontId="3" fillId="2" borderId="9" xfId="0" applyNumberFormat="1" applyFon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4" fillId="0" borderId="13" xfId="0" applyFont="1" applyFill="1" applyBorder="1" applyAlignment="1">
      <alignment horizontal="center" wrapText="1"/>
    </xf>
    <xf numFmtId="10" fontId="3" fillId="4" borderId="2" xfId="0" applyNumberFormat="1" applyFont="1" applyFill="1" applyBorder="1" applyAlignment="1">
      <alignment/>
    </xf>
    <xf numFmtId="10" fontId="3" fillId="4" borderId="6" xfId="0" applyNumberFormat="1" applyFont="1" applyFill="1" applyBorder="1" applyAlignment="1">
      <alignment/>
    </xf>
    <xf numFmtId="10" fontId="3" fillId="4" borderId="8" xfId="0" applyNumberFormat="1" applyFont="1" applyFill="1" applyBorder="1" applyAlignment="1">
      <alignment/>
    </xf>
    <xf numFmtId="10" fontId="3" fillId="4" borderId="9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8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/>
    </xf>
    <xf numFmtId="0" fontId="1" fillId="5" borderId="2" xfId="0" applyFont="1" applyFill="1" applyBorder="1" applyAlignment="1">
      <alignment/>
    </xf>
    <xf numFmtId="0" fontId="3" fillId="5" borderId="6" xfId="0" applyFont="1" applyFill="1" applyBorder="1" applyAlignment="1">
      <alignment/>
    </xf>
    <xf numFmtId="10" fontId="3" fillId="5" borderId="2" xfId="0" applyNumberFormat="1" applyFont="1" applyFill="1" applyBorder="1" applyAlignment="1">
      <alignment/>
    </xf>
    <xf numFmtId="10" fontId="3" fillId="5" borderId="6" xfId="0" applyNumberFormat="1" applyFont="1" applyFill="1" applyBorder="1" applyAlignment="1">
      <alignment/>
    </xf>
    <xf numFmtId="10" fontId="3" fillId="5" borderId="14" xfId="0" applyNumberFormat="1" applyFont="1" applyFill="1" applyBorder="1" applyAlignment="1">
      <alignment/>
    </xf>
    <xf numFmtId="10" fontId="3" fillId="5" borderId="15" xfId="0" applyNumberFormat="1" applyFont="1" applyFill="1" applyBorder="1" applyAlignment="1">
      <alignment/>
    </xf>
    <xf numFmtId="0" fontId="3" fillId="6" borderId="2" xfId="0" applyFont="1" applyFill="1" applyBorder="1" applyAlignment="1">
      <alignment/>
    </xf>
    <xf numFmtId="0" fontId="1" fillId="6" borderId="2" xfId="0" applyFont="1" applyFill="1" applyBorder="1" applyAlignment="1">
      <alignment/>
    </xf>
    <xf numFmtId="0" fontId="3" fillId="6" borderId="6" xfId="0" applyFont="1" applyFill="1" applyBorder="1" applyAlignment="1">
      <alignment/>
    </xf>
    <xf numFmtId="10" fontId="3" fillId="6" borderId="2" xfId="0" applyNumberFormat="1" applyFont="1" applyFill="1" applyBorder="1" applyAlignment="1">
      <alignment/>
    </xf>
    <xf numFmtId="10" fontId="3" fillId="6" borderId="14" xfId="0" applyNumberFormat="1" applyFont="1" applyFill="1" applyBorder="1" applyAlignment="1">
      <alignment/>
    </xf>
    <xf numFmtId="0" fontId="0" fillId="0" borderId="16" xfId="0" applyBorder="1" applyAlignment="1">
      <alignment vertical="center" textRotation="90"/>
    </xf>
    <xf numFmtId="0" fontId="0" fillId="0" borderId="16" xfId="0" applyFont="1" applyBorder="1" applyAlignment="1">
      <alignment vertical="center" textRotation="90"/>
    </xf>
    <xf numFmtId="0" fontId="0" fillId="0" borderId="17" xfId="0" applyBorder="1" applyAlignment="1">
      <alignment vertical="center" textRotation="90"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3" fillId="7" borderId="2" xfId="0" applyFont="1" applyFill="1" applyBorder="1" applyAlignment="1">
      <alignment/>
    </xf>
    <xf numFmtId="10" fontId="6" fillId="7" borderId="14" xfId="0" applyNumberFormat="1" applyFont="1" applyFill="1" applyBorder="1" applyAlignment="1">
      <alignment/>
    </xf>
    <xf numFmtId="10" fontId="6" fillId="7" borderId="2" xfId="0" applyNumberFormat="1" applyFont="1" applyFill="1" applyBorder="1" applyAlignment="1">
      <alignment/>
    </xf>
    <xf numFmtId="0" fontId="6" fillId="7" borderId="2" xfId="0" applyFont="1" applyFill="1" applyBorder="1" applyAlignment="1">
      <alignment/>
    </xf>
    <xf numFmtId="0" fontId="6" fillId="7" borderId="6" xfId="0" applyFont="1" applyFill="1" applyBorder="1" applyAlignment="1">
      <alignment/>
    </xf>
    <xf numFmtId="0" fontId="5" fillId="7" borderId="2" xfId="0" applyFont="1" applyFill="1" applyBorder="1" applyAlignment="1">
      <alignment/>
    </xf>
    <xf numFmtId="10" fontId="6" fillId="7" borderId="8" xfId="0" applyNumberFormat="1" applyFont="1" applyFill="1" applyBorder="1" applyAlignment="1">
      <alignment/>
    </xf>
    <xf numFmtId="0" fontId="8" fillId="7" borderId="11" xfId="0" applyFont="1" applyFill="1" applyBorder="1" applyAlignment="1">
      <alignment/>
    </xf>
    <xf numFmtId="0" fontId="3" fillId="7" borderId="2" xfId="0" applyFont="1" applyFill="1" applyBorder="1" applyAlignment="1">
      <alignment/>
    </xf>
    <xf numFmtId="10" fontId="3" fillId="7" borderId="2" xfId="0" applyNumberFormat="1" applyFont="1" applyFill="1" applyBorder="1" applyAlignment="1">
      <alignment/>
    </xf>
    <xf numFmtId="0" fontId="0" fillId="7" borderId="11" xfId="0" applyFill="1" applyBorder="1" applyAlignment="1">
      <alignment/>
    </xf>
    <xf numFmtId="10" fontId="6" fillId="7" borderId="6" xfId="0" applyNumberFormat="1" applyFont="1" applyFill="1" applyBorder="1" applyAlignment="1">
      <alignment/>
    </xf>
    <xf numFmtId="10" fontId="6" fillId="7" borderId="15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1" fillId="5" borderId="2" xfId="0" applyFont="1" applyFill="1" applyBorder="1" applyAlignment="1">
      <alignment/>
    </xf>
    <xf numFmtId="0" fontId="4" fillId="5" borderId="2" xfId="0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4" fillId="5" borderId="2" xfId="0" applyFont="1" applyFill="1" applyBorder="1" applyAlignment="1">
      <alignment/>
    </xf>
    <xf numFmtId="10" fontId="3" fillId="5" borderId="8" xfId="0" applyNumberFormat="1" applyFont="1" applyFill="1" applyBorder="1" applyAlignment="1">
      <alignment/>
    </xf>
    <xf numFmtId="0" fontId="1" fillId="7" borderId="2" xfId="0" applyFont="1" applyFill="1" applyBorder="1" applyAlignment="1">
      <alignment/>
    </xf>
    <xf numFmtId="0" fontId="4" fillId="7" borderId="2" xfId="0" applyFont="1" applyFill="1" applyBorder="1" applyAlignment="1">
      <alignment/>
    </xf>
    <xf numFmtId="0" fontId="5" fillId="7" borderId="2" xfId="0" applyFont="1" applyFill="1" applyBorder="1" applyAlignment="1">
      <alignment/>
    </xf>
    <xf numFmtId="0" fontId="9" fillId="7" borderId="2" xfId="0" applyFont="1" applyFill="1" applyBorder="1" applyAlignment="1">
      <alignment/>
    </xf>
    <xf numFmtId="0" fontId="0" fillId="0" borderId="1" xfId="0" applyFill="1" applyBorder="1" applyAlignment="1">
      <alignment horizontal="center" vertical="center" textRotation="90" wrapText="1"/>
    </xf>
    <xf numFmtId="0" fontId="0" fillId="0" borderId="16" xfId="0" applyFill="1" applyBorder="1" applyAlignment="1">
      <alignment vertical="center" textRotation="90"/>
    </xf>
    <xf numFmtId="0" fontId="0" fillId="0" borderId="16" xfId="0" applyFont="1" applyFill="1" applyBorder="1" applyAlignment="1">
      <alignment vertical="center" textRotation="90"/>
    </xf>
    <xf numFmtId="0" fontId="0" fillId="0" borderId="17" xfId="0" applyFill="1" applyBorder="1" applyAlignment="1">
      <alignment vertical="center" textRotation="90"/>
    </xf>
    <xf numFmtId="0" fontId="0" fillId="0" borderId="19" xfId="0" applyFill="1" applyBorder="1" applyAlignment="1">
      <alignment vertical="center" textRotation="90"/>
    </xf>
    <xf numFmtId="0" fontId="0" fillId="0" borderId="16" xfId="0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/>
    </xf>
    <xf numFmtId="0" fontId="11" fillId="3" borderId="2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10" fontId="11" fillId="2" borderId="2" xfId="0" applyNumberFormat="1" applyFont="1" applyFill="1" applyBorder="1" applyAlignment="1">
      <alignment/>
    </xf>
    <xf numFmtId="10" fontId="11" fillId="2" borderId="6" xfId="0" applyNumberFormat="1" applyFont="1" applyFill="1" applyBorder="1" applyAlignment="1">
      <alignment/>
    </xf>
    <xf numFmtId="10" fontId="11" fillId="2" borderId="8" xfId="0" applyNumberFormat="1" applyFont="1" applyFill="1" applyBorder="1" applyAlignment="1">
      <alignment/>
    </xf>
    <xf numFmtId="10" fontId="11" fillId="2" borderId="9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1" fillId="5" borderId="2" xfId="0" applyFont="1" applyFill="1" applyBorder="1" applyAlignment="1">
      <alignment/>
    </xf>
    <xf numFmtId="0" fontId="11" fillId="5" borderId="2" xfId="0" applyFont="1" applyFill="1" applyBorder="1" applyAlignment="1">
      <alignment/>
    </xf>
    <xf numFmtId="0" fontId="11" fillId="5" borderId="6" xfId="0" applyFont="1" applyFill="1" applyBorder="1" applyAlignment="1">
      <alignment/>
    </xf>
    <xf numFmtId="10" fontId="11" fillId="5" borderId="2" xfId="0" applyNumberFormat="1" applyFont="1" applyFill="1" applyBorder="1" applyAlignment="1">
      <alignment/>
    </xf>
    <xf numFmtId="10" fontId="11" fillId="5" borderId="6" xfId="0" applyNumberFormat="1" applyFont="1" applyFill="1" applyBorder="1" applyAlignment="1">
      <alignment/>
    </xf>
    <xf numFmtId="10" fontId="11" fillId="5" borderId="14" xfId="0" applyNumberFormat="1" applyFont="1" applyFill="1" applyBorder="1" applyAlignment="1">
      <alignment/>
    </xf>
    <xf numFmtId="10" fontId="11" fillId="5" borderId="15" xfId="0" applyNumberFormat="1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6" borderId="2" xfId="0" applyFont="1" applyFill="1" applyBorder="1" applyAlignment="1">
      <alignment/>
    </xf>
    <xf numFmtId="0" fontId="11" fillId="6" borderId="2" xfId="0" applyFont="1" applyFill="1" applyBorder="1" applyAlignment="1">
      <alignment/>
    </xf>
    <xf numFmtId="0" fontId="11" fillId="6" borderId="6" xfId="0" applyFont="1" applyFill="1" applyBorder="1" applyAlignment="1">
      <alignment/>
    </xf>
    <xf numFmtId="10" fontId="11" fillId="6" borderId="2" xfId="0" applyNumberFormat="1" applyFont="1" applyFill="1" applyBorder="1" applyAlignment="1">
      <alignment/>
    </xf>
    <xf numFmtId="10" fontId="11" fillId="6" borderId="6" xfId="0" applyNumberFormat="1" applyFont="1" applyFill="1" applyBorder="1" applyAlignment="1">
      <alignment/>
    </xf>
    <xf numFmtId="10" fontId="11" fillId="6" borderId="14" xfId="0" applyNumberFormat="1" applyFont="1" applyFill="1" applyBorder="1" applyAlignment="1">
      <alignment/>
    </xf>
    <xf numFmtId="10" fontId="11" fillId="6" borderId="15" xfId="0" applyNumberFormat="1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4" borderId="2" xfId="0" applyFont="1" applyFill="1" applyBorder="1" applyAlignment="1">
      <alignment/>
    </xf>
    <xf numFmtId="0" fontId="11" fillId="4" borderId="2" xfId="0" applyFont="1" applyFill="1" applyBorder="1" applyAlignment="1">
      <alignment/>
    </xf>
    <xf numFmtId="0" fontId="11" fillId="4" borderId="6" xfId="0" applyFont="1" applyFill="1" applyBorder="1" applyAlignment="1">
      <alignment/>
    </xf>
    <xf numFmtId="10" fontId="11" fillId="4" borderId="2" xfId="0" applyNumberFormat="1" applyFont="1" applyFill="1" applyBorder="1" applyAlignment="1">
      <alignment/>
    </xf>
    <xf numFmtId="10" fontId="11" fillId="4" borderId="6" xfId="0" applyNumberFormat="1" applyFont="1" applyFill="1" applyBorder="1" applyAlignment="1">
      <alignment/>
    </xf>
    <xf numFmtId="10" fontId="11" fillId="4" borderId="8" xfId="0" applyNumberFormat="1" applyFont="1" applyFill="1" applyBorder="1" applyAlignment="1">
      <alignment/>
    </xf>
    <xf numFmtId="10" fontId="11" fillId="4" borderId="9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C0C0C0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="75" zoomScaleNormal="70" zoomScaleSheetLayoutView="75" workbookViewId="0" topLeftCell="A1">
      <selection activeCell="A1" sqref="A1:M1"/>
    </sheetView>
  </sheetViews>
  <sheetFormatPr defaultColWidth="11.421875" defaultRowHeight="12.75"/>
  <cols>
    <col min="1" max="1" width="10.8515625" style="0" customWidth="1"/>
    <col min="2" max="2" width="38.57421875" style="0" customWidth="1"/>
    <col min="3" max="14" width="7.7109375" style="0" customWidth="1"/>
    <col min="15" max="15" width="3.00390625" style="0" customWidth="1"/>
    <col min="16" max="16384" width="11.421875" style="1" customWidth="1"/>
  </cols>
  <sheetData>
    <row r="1" spans="1:13" ht="15">
      <c r="A1" s="146" t="s">
        <v>51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12.7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5" s="7" customFormat="1" ht="13.5" thickBot="1">
      <c r="A3" s="140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5"/>
      <c r="N3" s="5"/>
      <c r="O3" s="6"/>
    </row>
    <row r="4" spans="1:15" s="13" customFormat="1" ht="75" customHeight="1" thickBot="1">
      <c r="A4" s="8" t="s">
        <v>55</v>
      </c>
      <c r="B4" s="98" t="s">
        <v>54</v>
      </c>
      <c r="C4" s="9" t="s">
        <v>0</v>
      </c>
      <c r="D4" s="10" t="s">
        <v>1</v>
      </c>
      <c r="E4" s="11" t="s">
        <v>2</v>
      </c>
      <c r="F4" s="10" t="s">
        <v>3</v>
      </c>
      <c r="G4" s="11" t="s">
        <v>4</v>
      </c>
      <c r="H4" s="11" t="s">
        <v>5</v>
      </c>
      <c r="I4" s="11" t="s">
        <v>6</v>
      </c>
      <c r="J4" s="11" t="s">
        <v>7</v>
      </c>
      <c r="K4" s="11" t="s">
        <v>8</v>
      </c>
      <c r="L4" s="11" t="s">
        <v>9</v>
      </c>
      <c r="M4" s="11" t="s">
        <v>10</v>
      </c>
      <c r="N4" s="11" t="s">
        <v>11</v>
      </c>
      <c r="O4" s="12"/>
    </row>
    <row r="5" spans="1:15" s="16" customFormat="1" ht="12.75">
      <c r="A5" s="135" t="s">
        <v>12</v>
      </c>
      <c r="B5" s="14" t="s">
        <v>13</v>
      </c>
      <c r="C5" s="15">
        <v>118</v>
      </c>
      <c r="D5" s="15">
        <f>+C5</f>
        <v>118</v>
      </c>
      <c r="E5" s="15">
        <f aca="true" t="shared" si="0" ref="E5:N5">+D5</f>
        <v>118</v>
      </c>
      <c r="F5" s="15">
        <f t="shared" si="0"/>
        <v>118</v>
      </c>
      <c r="G5" s="15">
        <f t="shared" si="0"/>
        <v>118</v>
      </c>
      <c r="H5" s="15">
        <f t="shared" si="0"/>
        <v>118</v>
      </c>
      <c r="I5" s="15">
        <f t="shared" si="0"/>
        <v>118</v>
      </c>
      <c r="J5" s="15">
        <f t="shared" si="0"/>
        <v>118</v>
      </c>
      <c r="K5" s="15">
        <f t="shared" si="0"/>
        <v>118</v>
      </c>
      <c r="L5" s="15">
        <f t="shared" si="0"/>
        <v>118</v>
      </c>
      <c r="M5" s="15">
        <f t="shared" si="0"/>
        <v>118</v>
      </c>
      <c r="N5" s="15">
        <f t="shared" si="0"/>
        <v>118</v>
      </c>
      <c r="O5" s="5"/>
    </row>
    <row r="6" spans="1:15" s="24" customFormat="1" ht="25.5">
      <c r="A6" s="136"/>
      <c r="B6" s="17" t="s">
        <v>14</v>
      </c>
      <c r="C6" s="99">
        <v>64</v>
      </c>
      <c r="D6" s="99">
        <v>65</v>
      </c>
      <c r="E6" s="99">
        <v>50</v>
      </c>
      <c r="F6" s="100"/>
      <c r="G6" s="100"/>
      <c r="H6" s="99">
        <v>56</v>
      </c>
      <c r="I6" s="100"/>
      <c r="J6" s="100"/>
      <c r="K6" s="101">
        <v>34</v>
      </c>
      <c r="L6" s="99">
        <v>27</v>
      </c>
      <c r="M6" s="99">
        <v>0</v>
      </c>
      <c r="N6" s="102">
        <v>43</v>
      </c>
      <c r="O6" s="23"/>
    </row>
    <row r="7" spans="1:15" s="7" customFormat="1" ht="14.25">
      <c r="A7" s="136"/>
      <c r="B7" s="25" t="s">
        <v>15</v>
      </c>
      <c r="C7" s="99">
        <v>7</v>
      </c>
      <c r="D7" s="99">
        <v>11</v>
      </c>
      <c r="E7" s="99">
        <v>12</v>
      </c>
      <c r="F7" s="103"/>
      <c r="G7" s="103"/>
      <c r="H7" s="99">
        <v>11</v>
      </c>
      <c r="I7" s="103"/>
      <c r="J7" s="103"/>
      <c r="K7" s="101">
        <v>1</v>
      </c>
      <c r="L7" s="99">
        <v>3</v>
      </c>
      <c r="M7" s="99">
        <v>0</v>
      </c>
      <c r="N7" s="102">
        <v>15</v>
      </c>
      <c r="O7" s="27"/>
    </row>
    <row r="8" spans="1:15" s="7" customFormat="1" ht="14.25">
      <c r="A8" s="136"/>
      <c r="B8" s="25" t="s">
        <v>16</v>
      </c>
      <c r="C8" s="99">
        <v>12</v>
      </c>
      <c r="D8" s="99">
        <v>23</v>
      </c>
      <c r="E8" s="99">
        <v>3</v>
      </c>
      <c r="F8" s="103"/>
      <c r="G8" s="103"/>
      <c r="H8" s="99">
        <v>7</v>
      </c>
      <c r="I8" s="103"/>
      <c r="J8" s="103"/>
      <c r="K8" s="101">
        <v>0</v>
      </c>
      <c r="L8" s="99">
        <v>0</v>
      </c>
      <c r="M8" s="99">
        <v>0</v>
      </c>
      <c r="N8" s="102">
        <v>0</v>
      </c>
      <c r="O8" s="27"/>
    </row>
    <row r="9" spans="1:15" s="7" customFormat="1" ht="14.25">
      <c r="A9" s="136"/>
      <c r="B9" s="25" t="s">
        <v>17</v>
      </c>
      <c r="C9" s="99">
        <v>45</v>
      </c>
      <c r="D9" s="99">
        <v>31</v>
      </c>
      <c r="E9" s="99">
        <v>35</v>
      </c>
      <c r="F9" s="103"/>
      <c r="G9" s="103"/>
      <c r="H9" s="99">
        <v>38</v>
      </c>
      <c r="I9" s="103"/>
      <c r="J9" s="103"/>
      <c r="K9" s="101">
        <v>33</v>
      </c>
      <c r="L9" s="99">
        <v>24</v>
      </c>
      <c r="M9" s="99">
        <v>0</v>
      </c>
      <c r="N9" s="102">
        <v>28</v>
      </c>
      <c r="O9" s="27"/>
    </row>
    <row r="10" spans="1:15" s="7" customFormat="1" ht="28.5">
      <c r="A10" s="136"/>
      <c r="B10" s="25" t="s">
        <v>18</v>
      </c>
      <c r="C10" s="104">
        <f>+C6/(C5/100)/100</f>
        <v>0.5423728813559322</v>
      </c>
      <c r="D10" s="104">
        <f aca="true" t="shared" si="1" ref="D10:N11">+D6/(D5/100)/100</f>
        <v>0.5508474576271187</v>
      </c>
      <c r="E10" s="104">
        <f t="shared" si="1"/>
        <v>0.42372881355932207</v>
      </c>
      <c r="F10" s="104"/>
      <c r="G10" s="104"/>
      <c r="H10" s="104">
        <f t="shared" si="1"/>
        <v>0.4745762711864407</v>
      </c>
      <c r="I10" s="104"/>
      <c r="J10" s="104"/>
      <c r="K10" s="104">
        <f t="shared" si="1"/>
        <v>0.288135593220339</v>
      </c>
      <c r="L10" s="104">
        <f t="shared" si="1"/>
        <v>0.2288135593220339</v>
      </c>
      <c r="M10" s="104">
        <f t="shared" si="1"/>
        <v>0</v>
      </c>
      <c r="N10" s="105">
        <f t="shared" si="1"/>
        <v>0.364406779661017</v>
      </c>
      <c r="O10" s="27"/>
    </row>
    <row r="11" spans="1:15" s="7" customFormat="1" ht="15" thickBot="1">
      <c r="A11" s="142"/>
      <c r="B11" s="30" t="s">
        <v>19</v>
      </c>
      <c r="C11" s="106">
        <f>+C7/(C6/100)/100</f>
        <v>0.109375</v>
      </c>
      <c r="D11" s="106">
        <f t="shared" si="1"/>
        <v>0.16923076923076924</v>
      </c>
      <c r="E11" s="106">
        <f t="shared" si="1"/>
        <v>0.24</v>
      </c>
      <c r="F11" s="106"/>
      <c r="G11" s="106"/>
      <c r="H11" s="106">
        <f t="shared" si="1"/>
        <v>0.19642857142857142</v>
      </c>
      <c r="I11" s="106"/>
      <c r="J11" s="106"/>
      <c r="K11" s="106">
        <f t="shared" si="1"/>
        <v>0.02941176470588235</v>
      </c>
      <c r="L11" s="106">
        <f t="shared" si="1"/>
        <v>0.1111111111111111</v>
      </c>
      <c r="M11" s="106">
        <v>0</v>
      </c>
      <c r="N11" s="107">
        <f t="shared" si="1"/>
        <v>0.34883720930232553</v>
      </c>
      <c r="O11" s="27"/>
    </row>
    <row r="12" spans="1:15" s="7" customFormat="1" ht="12.75">
      <c r="A12" s="135" t="s">
        <v>20</v>
      </c>
      <c r="B12" s="33" t="s">
        <v>13</v>
      </c>
      <c r="C12" s="108">
        <v>118</v>
      </c>
      <c r="D12" s="108">
        <f>+C12</f>
        <v>118</v>
      </c>
      <c r="E12" s="108">
        <v>119</v>
      </c>
      <c r="F12" s="108">
        <f>+E12</f>
        <v>119</v>
      </c>
      <c r="G12" s="108">
        <v>120</v>
      </c>
      <c r="H12" s="108">
        <f>+G12</f>
        <v>120</v>
      </c>
      <c r="I12" s="108">
        <v>121</v>
      </c>
      <c r="J12" s="108">
        <f>+I12</f>
        <v>121</v>
      </c>
      <c r="K12" s="108">
        <v>122</v>
      </c>
      <c r="L12" s="108">
        <f>+K12</f>
        <v>122</v>
      </c>
      <c r="M12" s="108">
        <v>123</v>
      </c>
      <c r="N12" s="108">
        <f>+M12</f>
        <v>123</v>
      </c>
      <c r="O12" s="27"/>
    </row>
    <row r="13" spans="1:15" s="24" customFormat="1" ht="25.5">
      <c r="A13" s="136"/>
      <c r="B13" s="17" t="s">
        <v>14</v>
      </c>
      <c r="C13" s="109">
        <v>59</v>
      </c>
      <c r="D13" s="109">
        <v>71</v>
      </c>
      <c r="E13" s="109"/>
      <c r="F13" s="109">
        <v>25</v>
      </c>
      <c r="G13" s="109">
        <v>44</v>
      </c>
      <c r="H13" s="109"/>
      <c r="I13" s="109">
        <v>70</v>
      </c>
      <c r="J13" s="109">
        <v>41</v>
      </c>
      <c r="K13" s="109">
        <v>31</v>
      </c>
      <c r="L13" s="109">
        <v>41</v>
      </c>
      <c r="M13" s="110">
        <v>0</v>
      </c>
      <c r="N13" s="111">
        <v>49</v>
      </c>
      <c r="O13" s="23"/>
    </row>
    <row r="14" spans="1:14" s="24" customFormat="1" ht="14.25">
      <c r="A14" s="136"/>
      <c r="B14" s="25" t="s">
        <v>15</v>
      </c>
      <c r="C14" s="110">
        <v>18</v>
      </c>
      <c r="D14" s="109">
        <v>20</v>
      </c>
      <c r="E14" s="109"/>
      <c r="F14" s="109">
        <v>1</v>
      </c>
      <c r="G14" s="109">
        <v>14</v>
      </c>
      <c r="H14" s="109"/>
      <c r="I14" s="109">
        <v>7</v>
      </c>
      <c r="J14" s="109">
        <v>11</v>
      </c>
      <c r="K14" s="109">
        <v>3</v>
      </c>
      <c r="L14" s="109">
        <v>20</v>
      </c>
      <c r="M14" s="110">
        <v>0</v>
      </c>
      <c r="N14" s="111">
        <v>15</v>
      </c>
    </row>
    <row r="15" spans="1:14" s="24" customFormat="1" ht="14.25">
      <c r="A15" s="136"/>
      <c r="B15" s="25" t="s">
        <v>16</v>
      </c>
      <c r="C15" s="110">
        <v>0</v>
      </c>
      <c r="D15" s="109">
        <v>11</v>
      </c>
      <c r="E15" s="109"/>
      <c r="F15" s="109">
        <v>0</v>
      </c>
      <c r="G15" s="109">
        <v>6</v>
      </c>
      <c r="H15" s="109"/>
      <c r="I15" s="109">
        <v>22</v>
      </c>
      <c r="J15" s="109">
        <v>3</v>
      </c>
      <c r="K15" s="109">
        <v>1</v>
      </c>
      <c r="L15" s="109">
        <v>2</v>
      </c>
      <c r="M15" s="110">
        <v>0</v>
      </c>
      <c r="N15" s="111">
        <v>6</v>
      </c>
    </row>
    <row r="16" spans="1:14" s="24" customFormat="1" ht="14.25">
      <c r="A16" s="136"/>
      <c r="B16" s="25" t="s">
        <v>17</v>
      </c>
      <c r="C16" s="110">
        <v>41</v>
      </c>
      <c r="D16" s="109">
        <v>40</v>
      </c>
      <c r="E16" s="109"/>
      <c r="F16" s="109">
        <v>24</v>
      </c>
      <c r="G16" s="109">
        <v>24</v>
      </c>
      <c r="H16" s="109"/>
      <c r="I16" s="109">
        <v>41</v>
      </c>
      <c r="J16" s="109">
        <v>27</v>
      </c>
      <c r="K16" s="109">
        <v>27</v>
      </c>
      <c r="L16" s="109">
        <v>19</v>
      </c>
      <c r="M16" s="110">
        <v>0</v>
      </c>
      <c r="N16" s="111">
        <v>28</v>
      </c>
    </row>
    <row r="17" spans="1:14" s="24" customFormat="1" ht="28.5">
      <c r="A17" s="136"/>
      <c r="B17" s="25" t="s">
        <v>18</v>
      </c>
      <c r="C17" s="112">
        <f>+C13/(C12/100)/100</f>
        <v>0.5</v>
      </c>
      <c r="D17" s="112">
        <f>+D13/(D12/100)/100</f>
        <v>0.6016949152542374</v>
      </c>
      <c r="E17" s="112"/>
      <c r="F17" s="112">
        <f>+F13/(F12/100)/100</f>
        <v>0.21008403361344538</v>
      </c>
      <c r="G17" s="112">
        <f>+G13/(G12/100)/100</f>
        <v>0.3666666666666667</v>
      </c>
      <c r="H17" s="112">
        <v>0</v>
      </c>
      <c r="I17" s="112">
        <f aca="true" t="shared" si="2" ref="I17:N17">+I13/(I12/100)/100</f>
        <v>0.5785123966942148</v>
      </c>
      <c r="J17" s="112">
        <f t="shared" si="2"/>
        <v>0.33884297520661155</v>
      </c>
      <c r="K17" s="112">
        <f t="shared" si="2"/>
        <v>0.2540983606557377</v>
      </c>
      <c r="L17" s="112">
        <f t="shared" si="2"/>
        <v>0.3360655737704918</v>
      </c>
      <c r="M17" s="112">
        <f t="shared" si="2"/>
        <v>0</v>
      </c>
      <c r="N17" s="113">
        <f t="shared" si="2"/>
        <v>0.3983739837398374</v>
      </c>
    </row>
    <row r="18" spans="1:14" s="24" customFormat="1" ht="15" thickBot="1">
      <c r="A18" s="142"/>
      <c r="B18" s="40" t="s">
        <v>19</v>
      </c>
      <c r="C18" s="114">
        <f>+C14/(C13/100)/100</f>
        <v>0.3050847457627119</v>
      </c>
      <c r="D18" s="114">
        <f>+D14/(D13/100)/100</f>
        <v>0.28169014084507044</v>
      </c>
      <c r="E18" s="114"/>
      <c r="F18" s="114">
        <f>+F14/(F13/100)/100</f>
        <v>0.04</v>
      </c>
      <c r="G18" s="114">
        <f>+G14/(G13/100)/100</f>
        <v>0.3181818181818182</v>
      </c>
      <c r="H18" s="114">
        <v>0</v>
      </c>
      <c r="I18" s="114">
        <f>+I14/(I13/100)/100</f>
        <v>0.1</v>
      </c>
      <c r="J18" s="114">
        <f>+J14/(J13/100)/100</f>
        <v>0.2682926829268293</v>
      </c>
      <c r="K18" s="114">
        <f>+K14/(K13/100)/100</f>
        <v>0.0967741935483871</v>
      </c>
      <c r="L18" s="114">
        <f>+L14/(L13/100)/100</f>
        <v>0.4878048780487805</v>
      </c>
      <c r="M18" s="114">
        <v>0</v>
      </c>
      <c r="N18" s="115">
        <f>+N14/(N13/100)/100</f>
        <v>0.30612244897959184</v>
      </c>
    </row>
    <row r="19" spans="1:15" s="7" customFormat="1" ht="12.75">
      <c r="A19" s="135" t="s">
        <v>21</v>
      </c>
      <c r="B19" s="33" t="s">
        <v>13</v>
      </c>
      <c r="C19" s="116">
        <v>72</v>
      </c>
      <c r="D19" s="116">
        <f>+C19</f>
        <v>72</v>
      </c>
      <c r="E19" s="116">
        <v>72</v>
      </c>
      <c r="F19" s="116">
        <v>72</v>
      </c>
      <c r="G19" s="116">
        <f>+F19</f>
        <v>72</v>
      </c>
      <c r="H19" s="116">
        <v>72</v>
      </c>
      <c r="I19" s="116">
        <v>72</v>
      </c>
      <c r="J19" s="116">
        <f>+I19</f>
        <v>72</v>
      </c>
      <c r="K19" s="116">
        <v>72</v>
      </c>
      <c r="L19" s="116">
        <f>+K19</f>
        <v>72</v>
      </c>
      <c r="M19" s="116">
        <v>72</v>
      </c>
      <c r="N19" s="116">
        <f>+M19</f>
        <v>72</v>
      </c>
      <c r="O19" s="27"/>
    </row>
    <row r="20" spans="1:14" s="24" customFormat="1" ht="25.5" customHeight="1">
      <c r="A20" s="136"/>
      <c r="B20" s="17" t="s">
        <v>14</v>
      </c>
      <c r="C20" s="117">
        <v>38</v>
      </c>
      <c r="D20" s="117">
        <v>42</v>
      </c>
      <c r="E20" s="117"/>
      <c r="F20" s="117">
        <v>26</v>
      </c>
      <c r="G20" s="117">
        <v>34</v>
      </c>
      <c r="H20" s="117"/>
      <c r="I20" s="117">
        <v>45</v>
      </c>
      <c r="J20" s="117">
        <v>36</v>
      </c>
      <c r="K20" s="117">
        <v>13</v>
      </c>
      <c r="L20" s="117">
        <v>16</v>
      </c>
      <c r="M20" s="118">
        <v>0</v>
      </c>
      <c r="N20" s="119">
        <v>32</v>
      </c>
    </row>
    <row r="21" spans="1:14" s="24" customFormat="1" ht="14.25">
      <c r="A21" s="136"/>
      <c r="B21" s="25" t="s">
        <v>15</v>
      </c>
      <c r="C21" s="117">
        <v>4</v>
      </c>
      <c r="D21" s="117">
        <v>12</v>
      </c>
      <c r="E21" s="117"/>
      <c r="F21" s="117">
        <v>10</v>
      </c>
      <c r="G21" s="117">
        <v>10</v>
      </c>
      <c r="H21" s="117"/>
      <c r="I21" s="117">
        <v>10</v>
      </c>
      <c r="J21" s="117">
        <v>7</v>
      </c>
      <c r="K21" s="117">
        <v>4</v>
      </c>
      <c r="L21" s="117">
        <v>8</v>
      </c>
      <c r="M21" s="118">
        <v>0</v>
      </c>
      <c r="N21" s="119">
        <v>8</v>
      </c>
    </row>
    <row r="22" spans="1:14" s="24" customFormat="1" ht="14.25">
      <c r="A22" s="136"/>
      <c r="B22" s="25" t="s">
        <v>16</v>
      </c>
      <c r="C22" s="117">
        <v>3</v>
      </c>
      <c r="D22" s="117">
        <v>1</v>
      </c>
      <c r="E22" s="117"/>
      <c r="F22" s="117">
        <v>0</v>
      </c>
      <c r="G22" s="117">
        <v>1</v>
      </c>
      <c r="H22" s="117"/>
      <c r="I22" s="117">
        <v>25</v>
      </c>
      <c r="J22" s="117">
        <v>0</v>
      </c>
      <c r="K22" s="117">
        <v>1</v>
      </c>
      <c r="L22" s="117">
        <v>0</v>
      </c>
      <c r="M22" s="118">
        <v>0</v>
      </c>
      <c r="N22" s="119">
        <v>0</v>
      </c>
    </row>
    <row r="23" spans="1:14" s="24" customFormat="1" ht="14.25">
      <c r="A23" s="136"/>
      <c r="B23" s="25" t="s">
        <v>17</v>
      </c>
      <c r="C23" s="117">
        <v>31</v>
      </c>
      <c r="D23" s="117">
        <v>29</v>
      </c>
      <c r="E23" s="117"/>
      <c r="F23" s="117">
        <v>16</v>
      </c>
      <c r="G23" s="117">
        <v>23</v>
      </c>
      <c r="H23" s="117"/>
      <c r="I23" s="117">
        <v>10</v>
      </c>
      <c r="J23" s="117">
        <v>29</v>
      </c>
      <c r="K23" s="117">
        <v>8</v>
      </c>
      <c r="L23" s="117">
        <v>8</v>
      </c>
      <c r="M23" s="118">
        <v>0</v>
      </c>
      <c r="N23" s="119">
        <v>24</v>
      </c>
    </row>
    <row r="24" spans="1:14" s="24" customFormat="1" ht="21" customHeight="1">
      <c r="A24" s="136"/>
      <c r="B24" s="25" t="s">
        <v>18</v>
      </c>
      <c r="C24" s="120">
        <f>+C20/(C19/100)/100</f>
        <v>0.5277777777777778</v>
      </c>
      <c r="D24" s="120">
        <f>+D20/(D19/100)/100</f>
        <v>0.5833333333333334</v>
      </c>
      <c r="E24" s="120"/>
      <c r="F24" s="120">
        <f>+F20/(F19/100)/100</f>
        <v>0.36111111111111116</v>
      </c>
      <c r="G24" s="120">
        <f>+G20/(G19/100)/100</f>
        <v>0.4722222222222222</v>
      </c>
      <c r="H24" s="120">
        <v>0</v>
      </c>
      <c r="I24" s="120">
        <f aca="true" t="shared" si="3" ref="I24:L25">+I20/(I19/100)/100</f>
        <v>0.625</v>
      </c>
      <c r="J24" s="120">
        <f t="shared" si="3"/>
        <v>0.5</v>
      </c>
      <c r="K24" s="120">
        <f t="shared" si="3"/>
        <v>0.18055555555555558</v>
      </c>
      <c r="L24" s="120">
        <f t="shared" si="3"/>
        <v>0.2222222222222222</v>
      </c>
      <c r="M24" s="120">
        <v>0</v>
      </c>
      <c r="N24" s="121">
        <f>+N20/(N19/100)/100</f>
        <v>0.4444444444444444</v>
      </c>
    </row>
    <row r="25" spans="1:14" s="24" customFormat="1" ht="15" thickBot="1">
      <c r="A25" s="136"/>
      <c r="B25" s="40" t="s">
        <v>19</v>
      </c>
      <c r="C25" s="122">
        <f>+C21/(C20/100)/100</f>
        <v>0.10526315789473685</v>
      </c>
      <c r="D25" s="122">
        <f>+D21/(D20/100)/100</f>
        <v>0.28571428571428575</v>
      </c>
      <c r="E25" s="122"/>
      <c r="F25" s="122">
        <f>+F21/(F20/100)/100</f>
        <v>0.3846153846153846</v>
      </c>
      <c r="G25" s="122">
        <f>+G21/(G20/100)/100</f>
        <v>0.29411764705882354</v>
      </c>
      <c r="H25" s="122">
        <v>0</v>
      </c>
      <c r="I25" s="122">
        <f t="shared" si="3"/>
        <v>0.2222222222222222</v>
      </c>
      <c r="J25" s="122">
        <f t="shared" si="3"/>
        <v>0.19444444444444448</v>
      </c>
      <c r="K25" s="122">
        <f t="shared" si="3"/>
        <v>0.30769230769230765</v>
      </c>
      <c r="L25" s="122">
        <f t="shared" si="3"/>
        <v>0.5</v>
      </c>
      <c r="M25" s="122">
        <v>0</v>
      </c>
      <c r="N25" s="123">
        <f>+N21/(N20/100)/100</f>
        <v>0.25</v>
      </c>
    </row>
    <row r="26" spans="1:14" s="24" customFormat="1" ht="12.75">
      <c r="A26" s="137" t="s">
        <v>22</v>
      </c>
      <c r="B26" s="47" t="s">
        <v>23</v>
      </c>
      <c r="C26" s="116">
        <f>+C5+C19+C12</f>
        <v>308</v>
      </c>
      <c r="D26" s="116">
        <v>242</v>
      </c>
      <c r="E26" s="116">
        <v>132</v>
      </c>
      <c r="F26" s="116">
        <v>110</v>
      </c>
      <c r="G26" s="116">
        <v>110</v>
      </c>
      <c r="H26" s="116">
        <v>132</v>
      </c>
      <c r="I26" s="116">
        <v>110</v>
      </c>
      <c r="J26" s="116">
        <v>110</v>
      </c>
      <c r="K26" s="116">
        <v>242</v>
      </c>
      <c r="L26" s="116">
        <v>242</v>
      </c>
      <c r="M26" s="124">
        <v>242</v>
      </c>
      <c r="N26" s="125">
        <v>242</v>
      </c>
    </row>
    <row r="27" spans="1:14" s="24" customFormat="1" ht="25.5">
      <c r="A27" s="138"/>
      <c r="B27" s="45" t="s">
        <v>14</v>
      </c>
      <c r="C27" s="126">
        <v>161</v>
      </c>
      <c r="D27" s="126">
        <v>182</v>
      </c>
      <c r="E27" s="126">
        <v>50</v>
      </c>
      <c r="F27" s="126">
        <v>51</v>
      </c>
      <c r="G27" s="126">
        <v>78</v>
      </c>
      <c r="H27" s="126">
        <v>56</v>
      </c>
      <c r="I27" s="126">
        <v>119</v>
      </c>
      <c r="J27" s="126">
        <v>77</v>
      </c>
      <c r="K27" s="126">
        <v>78</v>
      </c>
      <c r="L27" s="126">
        <v>84</v>
      </c>
      <c r="M27" s="127">
        <v>0</v>
      </c>
      <c r="N27" s="128">
        <v>124</v>
      </c>
    </row>
    <row r="28" spans="1:14" s="24" customFormat="1" ht="14.25">
      <c r="A28" s="138"/>
      <c r="B28" s="46" t="s">
        <v>15</v>
      </c>
      <c r="C28" s="126">
        <v>29</v>
      </c>
      <c r="D28" s="126">
        <v>43</v>
      </c>
      <c r="E28" s="126">
        <v>12</v>
      </c>
      <c r="F28" s="126">
        <v>11</v>
      </c>
      <c r="G28" s="126">
        <v>24</v>
      </c>
      <c r="H28" s="126">
        <v>56</v>
      </c>
      <c r="I28" s="126">
        <v>17</v>
      </c>
      <c r="J28" s="126">
        <v>18</v>
      </c>
      <c r="K28" s="126">
        <v>8</v>
      </c>
      <c r="L28" s="126">
        <v>31</v>
      </c>
      <c r="M28" s="127">
        <v>0</v>
      </c>
      <c r="N28" s="128">
        <v>38</v>
      </c>
    </row>
    <row r="29" spans="1:14" s="24" customFormat="1" ht="14.25">
      <c r="A29" s="138"/>
      <c r="B29" s="46" t="s">
        <v>16</v>
      </c>
      <c r="C29" s="126">
        <v>15</v>
      </c>
      <c r="D29" s="126">
        <v>35</v>
      </c>
      <c r="E29" s="126">
        <v>3</v>
      </c>
      <c r="F29" s="126">
        <v>0</v>
      </c>
      <c r="G29" s="126">
        <v>7</v>
      </c>
      <c r="H29" s="126">
        <v>11</v>
      </c>
      <c r="I29" s="126">
        <v>47</v>
      </c>
      <c r="J29" s="126">
        <v>3</v>
      </c>
      <c r="K29" s="126">
        <v>2</v>
      </c>
      <c r="L29" s="126">
        <v>2</v>
      </c>
      <c r="M29" s="127">
        <v>0</v>
      </c>
      <c r="N29" s="128">
        <v>0</v>
      </c>
    </row>
    <row r="30" spans="1:14" s="24" customFormat="1" ht="14.25">
      <c r="A30" s="138"/>
      <c r="B30" s="46" t="s">
        <v>17</v>
      </c>
      <c r="C30" s="126">
        <v>117</v>
      </c>
      <c r="D30" s="126">
        <v>104</v>
      </c>
      <c r="E30" s="126">
        <v>35</v>
      </c>
      <c r="F30" s="126">
        <v>40</v>
      </c>
      <c r="G30" s="126">
        <v>47</v>
      </c>
      <c r="H30" s="126">
        <v>7</v>
      </c>
      <c r="I30" s="126">
        <v>54</v>
      </c>
      <c r="J30" s="126">
        <v>56</v>
      </c>
      <c r="K30" s="126">
        <v>68</v>
      </c>
      <c r="L30" s="126">
        <v>51</v>
      </c>
      <c r="M30" s="127">
        <v>0</v>
      </c>
      <c r="N30" s="128">
        <v>80</v>
      </c>
    </row>
    <row r="31" spans="1:14" s="24" customFormat="1" ht="18.75" customHeight="1">
      <c r="A31" s="138"/>
      <c r="B31" s="46" t="s">
        <v>18</v>
      </c>
      <c r="C31" s="129">
        <f aca="true" t="shared" si="4" ref="C31:N32">+C27/(C26/100)/100</f>
        <v>0.5227272727272727</v>
      </c>
      <c r="D31" s="129">
        <f t="shared" si="4"/>
        <v>0.7520661157024793</v>
      </c>
      <c r="E31" s="129">
        <f t="shared" si="4"/>
        <v>0.37878787878787873</v>
      </c>
      <c r="F31" s="129">
        <f t="shared" si="4"/>
        <v>0.4636363636363636</v>
      </c>
      <c r="G31" s="129">
        <f t="shared" si="4"/>
        <v>0.7090909090909091</v>
      </c>
      <c r="H31" s="129">
        <f t="shared" si="4"/>
        <v>0.4242424242424242</v>
      </c>
      <c r="I31" s="129">
        <f t="shared" si="4"/>
        <v>1.0818181818181818</v>
      </c>
      <c r="J31" s="129">
        <f t="shared" si="4"/>
        <v>0.7</v>
      </c>
      <c r="K31" s="129">
        <f t="shared" si="4"/>
        <v>0.32231404958677684</v>
      </c>
      <c r="L31" s="129">
        <f t="shared" si="4"/>
        <v>0.34710743801652894</v>
      </c>
      <c r="M31" s="129">
        <f t="shared" si="4"/>
        <v>0</v>
      </c>
      <c r="N31" s="130">
        <f t="shared" si="4"/>
        <v>0.5123966942148761</v>
      </c>
    </row>
    <row r="32" spans="1:14" s="24" customFormat="1" ht="15" thickBot="1">
      <c r="A32" s="139"/>
      <c r="B32" s="50" t="s">
        <v>19</v>
      </c>
      <c r="C32" s="131">
        <f t="shared" si="4"/>
        <v>0.18012422360248448</v>
      </c>
      <c r="D32" s="131">
        <f t="shared" si="4"/>
        <v>0.23626373626373623</v>
      </c>
      <c r="E32" s="131">
        <f t="shared" si="4"/>
        <v>0.24</v>
      </c>
      <c r="F32" s="131">
        <f t="shared" si="4"/>
        <v>0.2156862745098039</v>
      </c>
      <c r="G32" s="131">
        <f t="shared" si="4"/>
        <v>0.30769230769230765</v>
      </c>
      <c r="H32" s="131">
        <f t="shared" si="4"/>
        <v>0.9999999999999999</v>
      </c>
      <c r="I32" s="131">
        <f t="shared" si="4"/>
        <v>0.14285714285714288</v>
      </c>
      <c r="J32" s="131">
        <f t="shared" si="4"/>
        <v>0.23376623376623373</v>
      </c>
      <c r="K32" s="131">
        <f t="shared" si="4"/>
        <v>0.10256410256410256</v>
      </c>
      <c r="L32" s="131">
        <f t="shared" si="4"/>
        <v>0.36904761904761907</v>
      </c>
      <c r="M32" s="131">
        <v>0</v>
      </c>
      <c r="N32" s="132">
        <f>+N28/(N27/100)/100</f>
        <v>0.3064516129032258</v>
      </c>
    </row>
  </sheetData>
  <mergeCells count="7">
    <mergeCell ref="A1:M1"/>
    <mergeCell ref="A2:M2"/>
    <mergeCell ref="A19:A25"/>
    <mergeCell ref="A26:A32"/>
    <mergeCell ref="A3:L3"/>
    <mergeCell ref="A5:A11"/>
    <mergeCell ref="A12:A18"/>
  </mergeCells>
  <conditionalFormatting sqref="N30:N32 B20:B25 B27:B32 L23:L32 F30:F32 B13:B18 C16:C32 J20:J21 B6:B11 N20:N21 J23:J32 K20:K32 F20:F21 N23:N28 N6:N7 K6:L7 F13:F14 C6:C14 F23:F28 L20:L21 D6:D32 N9:N11 E6:J11 K9:L11 E12:N12 F16:F18 N13:N18 G13:L18 G20:I32 E13:E32 F19:N19">
    <cfRule type="cellIs" priority="1" dxfId="0" operator="lessThanOrEqual" stopIfTrue="1">
      <formula>0</formula>
    </cfRule>
  </conditionalFormatting>
  <printOptions/>
  <pageMargins left="0.39" right="0.17" top="0.37" bottom="0.15" header="0" footer="0"/>
  <pageSetup horizontalDpi="600" verticalDpi="600" orientation="landscape" paperSize="9" scale="92" r:id="rId1"/>
  <rowBreaks count="1" manualBreakCount="1">
    <brk id="3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38"/>
  <sheetViews>
    <sheetView view="pageBreakPreview" zoomScale="60" zoomScaleNormal="55" workbookViewId="0" topLeftCell="A1">
      <selection activeCell="I4" sqref="I4"/>
    </sheetView>
  </sheetViews>
  <sheetFormatPr defaultColWidth="11.421875" defaultRowHeight="12.75"/>
  <cols>
    <col min="1" max="1" width="10.8515625" style="0" customWidth="1"/>
    <col min="2" max="2" width="38.57421875" style="0" customWidth="1"/>
    <col min="3" max="6" width="11.140625" style="0" customWidth="1"/>
    <col min="7" max="7" width="12.28125" style="0" bestFit="1" customWidth="1"/>
    <col min="8" max="15" width="11.140625" style="0" customWidth="1"/>
    <col min="16" max="22" width="11.140625" style="1" customWidth="1"/>
    <col min="23" max="31" width="9.8515625" style="1" customWidth="1"/>
    <col min="32" max="16384" width="11.421875" style="1" customWidth="1"/>
  </cols>
  <sheetData>
    <row r="1" spans="1:13" ht="15">
      <c r="A1" s="146" t="s">
        <v>51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7" ht="12.7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Q2" s="1" t="s">
        <v>53</v>
      </c>
    </row>
    <row r="3" spans="1:15" s="7" customFormat="1" ht="13.5" thickBot="1">
      <c r="A3" s="140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5"/>
      <c r="N3" s="5"/>
      <c r="O3" s="6"/>
    </row>
    <row r="4" spans="1:22" s="13" customFormat="1" ht="101.25" thickBot="1">
      <c r="A4" s="92" t="s">
        <v>55</v>
      </c>
      <c r="B4" s="98" t="s">
        <v>53</v>
      </c>
      <c r="C4" s="93" t="s">
        <v>24</v>
      </c>
      <c r="D4" s="94" t="s">
        <v>25</v>
      </c>
      <c r="E4" s="93" t="s">
        <v>26</v>
      </c>
      <c r="F4" s="93" t="s">
        <v>27</v>
      </c>
      <c r="G4" s="93" t="s">
        <v>28</v>
      </c>
      <c r="H4" s="93" t="s">
        <v>29</v>
      </c>
      <c r="I4" s="93" t="s">
        <v>30</v>
      </c>
      <c r="J4" s="93" t="s">
        <v>31</v>
      </c>
      <c r="K4" s="93" t="s">
        <v>32</v>
      </c>
      <c r="L4" s="94" t="s">
        <v>33</v>
      </c>
      <c r="M4" s="93" t="s">
        <v>34</v>
      </c>
      <c r="N4" s="95" t="s">
        <v>35</v>
      </c>
      <c r="O4" s="96" t="s">
        <v>36</v>
      </c>
      <c r="P4" s="97" t="s">
        <v>37</v>
      </c>
      <c r="Q4" s="93" t="s">
        <v>38</v>
      </c>
      <c r="R4" s="97" t="s">
        <v>39</v>
      </c>
      <c r="S4" s="93" t="s">
        <v>40</v>
      </c>
      <c r="T4" s="93" t="s">
        <v>41</v>
      </c>
      <c r="U4" s="93" t="s">
        <v>42</v>
      </c>
      <c r="V4" s="95" t="s">
        <v>42</v>
      </c>
    </row>
    <row r="5" spans="1:22" s="16" customFormat="1" ht="12.75">
      <c r="A5" s="135" t="s">
        <v>12</v>
      </c>
      <c r="B5" s="14" t="s">
        <v>13</v>
      </c>
      <c r="C5" s="15"/>
      <c r="D5" s="15">
        <v>132</v>
      </c>
      <c r="E5" s="15"/>
      <c r="F5" s="15">
        <v>132</v>
      </c>
      <c r="G5" s="15"/>
      <c r="H5" s="15">
        <v>132</v>
      </c>
      <c r="I5" s="15"/>
      <c r="J5" s="15">
        <v>132</v>
      </c>
      <c r="K5" s="15">
        <v>132</v>
      </c>
      <c r="L5" s="15">
        <v>132</v>
      </c>
      <c r="M5" s="15"/>
      <c r="N5" s="15">
        <v>132</v>
      </c>
      <c r="O5" s="15">
        <v>132</v>
      </c>
      <c r="P5" s="15"/>
      <c r="Q5" s="15">
        <v>132</v>
      </c>
      <c r="R5" s="15"/>
      <c r="S5" s="15">
        <v>132</v>
      </c>
      <c r="T5" s="15">
        <v>132</v>
      </c>
      <c r="U5" s="15"/>
      <c r="V5" s="15"/>
    </row>
    <row r="6" spans="1:22" s="24" customFormat="1" ht="26.25">
      <c r="A6" s="136"/>
      <c r="B6" s="17" t="s">
        <v>14</v>
      </c>
      <c r="C6" s="18"/>
      <c r="D6" s="18">
        <v>65</v>
      </c>
      <c r="E6" s="18"/>
      <c r="F6" s="20">
        <v>25</v>
      </c>
      <c r="G6" s="19"/>
      <c r="H6" s="18">
        <v>20</v>
      </c>
      <c r="I6" s="19"/>
      <c r="J6" s="20">
        <v>22</v>
      </c>
      <c r="K6" s="20">
        <v>14</v>
      </c>
      <c r="L6" s="21">
        <v>6</v>
      </c>
      <c r="M6" s="73"/>
      <c r="N6" s="22">
        <v>8</v>
      </c>
      <c r="O6" s="20">
        <v>11</v>
      </c>
      <c r="P6" s="21"/>
      <c r="Q6" s="21">
        <v>20</v>
      </c>
      <c r="R6" s="22"/>
      <c r="S6" s="20">
        <v>15</v>
      </c>
      <c r="T6" s="21">
        <v>16</v>
      </c>
      <c r="U6" s="73"/>
      <c r="V6" s="22"/>
    </row>
    <row r="7" spans="1:22" s="7" customFormat="1" ht="15">
      <c r="A7" s="136"/>
      <c r="B7" s="25" t="s">
        <v>15</v>
      </c>
      <c r="C7" s="18"/>
      <c r="D7" s="18">
        <v>11</v>
      </c>
      <c r="E7" s="18"/>
      <c r="F7" s="66">
        <v>3</v>
      </c>
      <c r="G7" s="26"/>
      <c r="H7" s="18">
        <v>10</v>
      </c>
      <c r="I7" s="26"/>
      <c r="J7" s="67">
        <v>5</v>
      </c>
      <c r="K7" s="20">
        <v>3</v>
      </c>
      <c r="L7" s="21">
        <v>0</v>
      </c>
      <c r="M7" s="73"/>
      <c r="N7" s="22">
        <v>0</v>
      </c>
      <c r="O7" s="20">
        <v>4</v>
      </c>
      <c r="P7" s="21"/>
      <c r="Q7" s="21">
        <v>4</v>
      </c>
      <c r="R7" s="22"/>
      <c r="S7" s="20">
        <v>1</v>
      </c>
      <c r="T7" s="21">
        <v>4</v>
      </c>
      <c r="U7" s="73"/>
      <c r="V7" s="22"/>
    </row>
    <row r="8" spans="1:22" s="7" customFormat="1" ht="15">
      <c r="A8" s="136"/>
      <c r="B8" s="25" t="s">
        <v>16</v>
      </c>
      <c r="C8" s="18"/>
      <c r="D8" s="18">
        <v>23</v>
      </c>
      <c r="E8" s="18"/>
      <c r="F8" s="66">
        <v>5</v>
      </c>
      <c r="G8" s="26"/>
      <c r="H8" s="18">
        <v>0</v>
      </c>
      <c r="I8" s="26"/>
      <c r="J8" s="67">
        <v>3</v>
      </c>
      <c r="K8" s="20">
        <v>5</v>
      </c>
      <c r="L8" s="21">
        <v>0</v>
      </c>
      <c r="M8" s="73"/>
      <c r="N8" s="22">
        <v>0</v>
      </c>
      <c r="O8" s="20">
        <v>0</v>
      </c>
      <c r="P8" s="21"/>
      <c r="Q8" s="21">
        <v>2</v>
      </c>
      <c r="R8" s="22"/>
      <c r="S8" s="20">
        <v>4</v>
      </c>
      <c r="T8" s="21">
        <v>4</v>
      </c>
      <c r="U8" s="73"/>
      <c r="V8" s="22"/>
    </row>
    <row r="9" spans="1:22" s="7" customFormat="1" ht="15">
      <c r="A9" s="136"/>
      <c r="B9" s="25" t="s">
        <v>17</v>
      </c>
      <c r="C9" s="18"/>
      <c r="D9" s="18">
        <v>31</v>
      </c>
      <c r="E9" s="18"/>
      <c r="F9" s="66">
        <v>17</v>
      </c>
      <c r="G9" s="26"/>
      <c r="H9" s="18">
        <v>10</v>
      </c>
      <c r="I9" s="26"/>
      <c r="J9" s="67">
        <v>14</v>
      </c>
      <c r="K9" s="20">
        <v>6</v>
      </c>
      <c r="L9" s="21">
        <v>6</v>
      </c>
      <c r="M9" s="73"/>
      <c r="N9" s="22">
        <v>8</v>
      </c>
      <c r="O9" s="20">
        <v>7</v>
      </c>
      <c r="P9" s="21"/>
      <c r="Q9" s="21">
        <v>12</v>
      </c>
      <c r="R9" s="22"/>
      <c r="S9" s="20">
        <v>10</v>
      </c>
      <c r="T9" s="21">
        <v>8</v>
      </c>
      <c r="U9" s="73"/>
      <c r="V9" s="22"/>
    </row>
    <row r="10" spans="1:22" s="7" customFormat="1" ht="29.25">
      <c r="A10" s="136"/>
      <c r="B10" s="25" t="s">
        <v>18</v>
      </c>
      <c r="C10" s="28"/>
      <c r="D10" s="28">
        <f>+D6/(D5/100)/100</f>
        <v>0.49242424242424243</v>
      </c>
      <c r="E10" s="28"/>
      <c r="F10" s="28">
        <f>+F6/(F5/100)/100</f>
        <v>0.18939393939393936</v>
      </c>
      <c r="G10" s="28"/>
      <c r="H10" s="28">
        <f>+H6/(H5/100)/100</f>
        <v>0.1515151515151515</v>
      </c>
      <c r="I10" s="28"/>
      <c r="J10" s="28">
        <f aca="true" t="shared" si="0" ref="J10:L11">+J6/(J5/100)/100</f>
        <v>0.16666666666666663</v>
      </c>
      <c r="K10" s="28">
        <f t="shared" si="0"/>
        <v>0.10606060606060605</v>
      </c>
      <c r="L10" s="28">
        <f t="shared" si="0"/>
        <v>0.04545454545454545</v>
      </c>
      <c r="M10" s="70"/>
      <c r="N10" s="29">
        <f>+N6/(N5/100)/100</f>
        <v>0.06060606060606061</v>
      </c>
      <c r="O10" s="28">
        <f aca="true" t="shared" si="1" ref="O10:T10">+O6/(O5/100)/100</f>
        <v>0.08333333333333331</v>
      </c>
      <c r="P10" s="28"/>
      <c r="Q10" s="28">
        <f t="shared" si="1"/>
        <v>0.1515151515151515</v>
      </c>
      <c r="R10" s="29"/>
      <c r="S10" s="28">
        <f t="shared" si="1"/>
        <v>0.11363636363636363</v>
      </c>
      <c r="T10" s="28">
        <f t="shared" si="1"/>
        <v>0.12121212121212122</v>
      </c>
      <c r="U10" s="70"/>
      <c r="V10" s="29"/>
    </row>
    <row r="11" spans="1:22" s="7" customFormat="1" ht="15.75" thickBot="1">
      <c r="A11" s="142"/>
      <c r="B11" s="30" t="s">
        <v>19</v>
      </c>
      <c r="C11" s="31"/>
      <c r="D11" s="31">
        <f>+D7/(D6/100)/100</f>
        <v>0.16923076923076924</v>
      </c>
      <c r="E11" s="31"/>
      <c r="F11" s="31">
        <f>+F7/(F6/100)/100</f>
        <v>0.12</v>
      </c>
      <c r="G11" s="31"/>
      <c r="H11" s="31">
        <f>+H7/(H6/100)/100</f>
        <v>0.5</v>
      </c>
      <c r="I11" s="31"/>
      <c r="J11" s="31">
        <f t="shared" si="0"/>
        <v>0.22727272727272727</v>
      </c>
      <c r="K11" s="31">
        <f t="shared" si="0"/>
        <v>0.21428571428571427</v>
      </c>
      <c r="L11" s="31">
        <f t="shared" si="0"/>
        <v>0</v>
      </c>
      <c r="M11" s="74"/>
      <c r="N11" s="32">
        <f>+N7/(N6/100)/100</f>
        <v>0</v>
      </c>
      <c r="O11" s="31">
        <f>+O7/(O6/100)/100</f>
        <v>0.36363636363636365</v>
      </c>
      <c r="P11" s="31"/>
      <c r="Q11" s="31">
        <v>0</v>
      </c>
      <c r="R11" s="32"/>
      <c r="S11" s="31">
        <f>+S7/(S6/100)/100</f>
        <v>0.06666666666666667</v>
      </c>
      <c r="T11" s="31">
        <f>+T7/(T6/100)/100</f>
        <v>0.25</v>
      </c>
      <c r="U11" s="74"/>
      <c r="V11" s="32"/>
    </row>
    <row r="12" spans="1:22" s="7" customFormat="1" ht="14.25">
      <c r="A12" s="135" t="s">
        <v>20</v>
      </c>
      <c r="B12" s="33" t="s">
        <v>13</v>
      </c>
      <c r="C12" s="34">
        <v>0</v>
      </c>
      <c r="D12" s="34">
        <v>71</v>
      </c>
      <c r="E12" s="35"/>
      <c r="F12" s="34"/>
      <c r="G12" s="34"/>
      <c r="H12" s="34">
        <v>71</v>
      </c>
      <c r="I12" s="34">
        <v>71</v>
      </c>
      <c r="J12" s="34"/>
      <c r="K12" s="34">
        <v>71</v>
      </c>
      <c r="L12" s="34">
        <v>71</v>
      </c>
      <c r="M12" s="78"/>
      <c r="N12" s="37">
        <v>71</v>
      </c>
      <c r="O12" s="34">
        <v>71</v>
      </c>
      <c r="P12" s="34">
        <v>71</v>
      </c>
      <c r="Q12" s="36">
        <v>71</v>
      </c>
      <c r="R12" s="37">
        <v>71</v>
      </c>
      <c r="S12" s="34"/>
      <c r="T12" s="34"/>
      <c r="U12" s="75">
        <v>71</v>
      </c>
      <c r="V12" s="37"/>
    </row>
    <row r="13" spans="1:22" s="24" customFormat="1" ht="26.25">
      <c r="A13" s="136"/>
      <c r="B13" s="17" t="s">
        <v>14</v>
      </c>
      <c r="C13" s="51"/>
      <c r="D13" s="51">
        <v>29</v>
      </c>
      <c r="E13" s="51"/>
      <c r="F13" s="51"/>
      <c r="G13" s="51"/>
      <c r="H13" s="51">
        <v>34</v>
      </c>
      <c r="I13" s="51">
        <v>42</v>
      </c>
      <c r="J13" s="51"/>
      <c r="K13" s="51">
        <v>30</v>
      </c>
      <c r="L13" s="51">
        <v>38</v>
      </c>
      <c r="M13" s="53"/>
      <c r="N13" s="53">
        <v>19</v>
      </c>
      <c r="O13" s="51">
        <v>22</v>
      </c>
      <c r="P13" s="51">
        <v>14</v>
      </c>
      <c r="Q13" s="52">
        <v>27</v>
      </c>
      <c r="R13" s="53">
        <v>35</v>
      </c>
      <c r="S13" s="51"/>
      <c r="T13" s="51"/>
      <c r="U13" s="52">
        <v>21</v>
      </c>
      <c r="V13" s="53"/>
    </row>
    <row r="14" spans="1:22" s="24" customFormat="1" ht="15">
      <c r="A14" s="136"/>
      <c r="B14" s="25" t="s">
        <v>15</v>
      </c>
      <c r="C14" s="76"/>
      <c r="D14" s="51">
        <v>7</v>
      </c>
      <c r="E14" s="51"/>
      <c r="F14" s="51"/>
      <c r="G14" s="51"/>
      <c r="H14" s="51">
        <v>5</v>
      </c>
      <c r="I14" s="51">
        <v>17</v>
      </c>
      <c r="J14" s="51"/>
      <c r="K14" s="51">
        <v>8</v>
      </c>
      <c r="L14" s="51">
        <v>10</v>
      </c>
      <c r="M14" s="53"/>
      <c r="N14" s="53">
        <v>2</v>
      </c>
      <c r="O14" s="51">
        <v>5</v>
      </c>
      <c r="P14" s="51">
        <v>3</v>
      </c>
      <c r="Q14" s="52">
        <v>2</v>
      </c>
      <c r="R14" s="53">
        <v>10</v>
      </c>
      <c r="S14" s="51"/>
      <c r="T14" s="51"/>
      <c r="U14" s="52">
        <v>3</v>
      </c>
      <c r="V14" s="53"/>
    </row>
    <row r="15" spans="1:22" s="24" customFormat="1" ht="15">
      <c r="A15" s="136"/>
      <c r="B15" s="25" t="s">
        <v>16</v>
      </c>
      <c r="C15" s="76"/>
      <c r="D15" s="51">
        <v>2</v>
      </c>
      <c r="E15" s="51"/>
      <c r="F15" s="68"/>
      <c r="G15" s="51"/>
      <c r="H15" s="51">
        <v>0</v>
      </c>
      <c r="I15" s="51">
        <v>0</v>
      </c>
      <c r="J15" s="51"/>
      <c r="K15" s="51">
        <v>0</v>
      </c>
      <c r="L15" s="51">
        <v>1</v>
      </c>
      <c r="M15" s="53"/>
      <c r="N15" s="53">
        <v>0</v>
      </c>
      <c r="O15" s="51">
        <v>0</v>
      </c>
      <c r="P15" s="51">
        <v>0</v>
      </c>
      <c r="Q15" s="52">
        <v>4</v>
      </c>
      <c r="R15" s="53">
        <v>0</v>
      </c>
      <c r="S15" s="51"/>
      <c r="T15" s="51"/>
      <c r="U15" s="52">
        <v>0</v>
      </c>
      <c r="V15" s="53"/>
    </row>
    <row r="16" spans="1:22" s="24" customFormat="1" ht="15">
      <c r="A16" s="136"/>
      <c r="B16" s="25" t="s">
        <v>17</v>
      </c>
      <c r="C16" s="76"/>
      <c r="D16" s="51">
        <v>20</v>
      </c>
      <c r="E16" s="51"/>
      <c r="F16" s="51"/>
      <c r="G16" s="51"/>
      <c r="H16" s="51">
        <v>29</v>
      </c>
      <c r="I16" s="51">
        <v>25</v>
      </c>
      <c r="J16" s="51"/>
      <c r="K16" s="51">
        <v>22</v>
      </c>
      <c r="L16" s="51">
        <v>27</v>
      </c>
      <c r="M16" s="53"/>
      <c r="N16" s="53">
        <v>17</v>
      </c>
      <c r="O16" s="51">
        <v>17</v>
      </c>
      <c r="P16" s="51">
        <v>11</v>
      </c>
      <c r="Q16" s="52">
        <v>21</v>
      </c>
      <c r="R16" s="53">
        <v>25</v>
      </c>
      <c r="S16" s="51"/>
      <c r="T16" s="51"/>
      <c r="U16" s="52">
        <v>18</v>
      </c>
      <c r="V16" s="53"/>
    </row>
    <row r="17" spans="1:22" s="24" customFormat="1" ht="29.25">
      <c r="A17" s="136"/>
      <c r="B17" s="25" t="s">
        <v>18</v>
      </c>
      <c r="C17" s="77" t="e">
        <f aca="true" t="shared" si="2" ref="C17:I18">+C13/(C12/100)/100</f>
        <v>#DIV/0!</v>
      </c>
      <c r="D17" s="54">
        <f t="shared" si="2"/>
        <v>0.4084507042253522</v>
      </c>
      <c r="E17" s="70" t="e">
        <f t="shared" si="2"/>
        <v>#DIV/0!</v>
      </c>
      <c r="F17" s="70" t="e">
        <f t="shared" si="2"/>
        <v>#DIV/0!</v>
      </c>
      <c r="G17" s="70" t="e">
        <f t="shared" si="2"/>
        <v>#DIV/0!</v>
      </c>
      <c r="H17" s="54">
        <f t="shared" si="2"/>
        <v>0.47887323943661975</v>
      </c>
      <c r="I17" s="54">
        <f t="shared" si="2"/>
        <v>0.5915492957746479</v>
      </c>
      <c r="J17" s="70" t="e">
        <f aca="true" t="shared" si="3" ref="J17:N18">+J13/(J12/100)/100</f>
        <v>#DIV/0!</v>
      </c>
      <c r="K17" s="54">
        <f t="shared" si="3"/>
        <v>0.4225352112676057</v>
      </c>
      <c r="L17" s="54">
        <f t="shared" si="3"/>
        <v>0.5352112676056339</v>
      </c>
      <c r="M17" s="70" t="e">
        <f t="shared" si="3"/>
        <v>#DIV/0!</v>
      </c>
      <c r="N17" s="54">
        <f t="shared" si="3"/>
        <v>0.26760563380281693</v>
      </c>
      <c r="O17" s="54">
        <f aca="true" t="shared" si="4" ref="O17:V17">+O13/(O12/100)/100</f>
        <v>0.3098591549295775</v>
      </c>
      <c r="P17" s="54">
        <f t="shared" si="4"/>
        <v>0.1971830985915493</v>
      </c>
      <c r="Q17" s="54">
        <f t="shared" si="4"/>
        <v>0.3802816901408451</v>
      </c>
      <c r="R17" s="55">
        <f t="shared" si="4"/>
        <v>0.49295774647887325</v>
      </c>
      <c r="S17" s="70" t="e">
        <f t="shared" si="4"/>
        <v>#DIV/0!</v>
      </c>
      <c r="T17" s="70" t="e">
        <f t="shared" si="4"/>
        <v>#DIV/0!</v>
      </c>
      <c r="U17" s="54">
        <f t="shared" si="4"/>
        <v>0.29577464788732394</v>
      </c>
      <c r="V17" s="79" t="e">
        <f t="shared" si="4"/>
        <v>#DIV/0!</v>
      </c>
    </row>
    <row r="18" spans="1:22" s="24" customFormat="1" ht="15.75" thickBot="1">
      <c r="A18" s="142"/>
      <c r="B18" s="40" t="s">
        <v>19</v>
      </c>
      <c r="C18" s="69" t="e">
        <f t="shared" si="2"/>
        <v>#DIV/0!</v>
      </c>
      <c r="D18" s="56">
        <f t="shared" si="2"/>
        <v>0.24137931034482762</v>
      </c>
      <c r="E18" s="69" t="e">
        <f t="shared" si="2"/>
        <v>#DIV/0!</v>
      </c>
      <c r="F18" s="69" t="e">
        <f t="shared" si="2"/>
        <v>#DIV/0!</v>
      </c>
      <c r="G18" s="69" t="e">
        <f t="shared" si="2"/>
        <v>#DIV/0!</v>
      </c>
      <c r="H18" s="56">
        <f t="shared" si="2"/>
        <v>0.14705882352941177</v>
      </c>
      <c r="I18" s="56">
        <f t="shared" si="2"/>
        <v>0.40476190476190477</v>
      </c>
      <c r="J18" s="69" t="e">
        <f t="shared" si="3"/>
        <v>#DIV/0!</v>
      </c>
      <c r="K18" s="56">
        <f t="shared" si="3"/>
        <v>0.26666666666666666</v>
      </c>
      <c r="L18" s="56">
        <f t="shared" si="3"/>
        <v>0.2631578947368421</v>
      </c>
      <c r="M18" s="69" t="e">
        <f t="shared" si="3"/>
        <v>#DIV/0!</v>
      </c>
      <c r="N18" s="56">
        <f t="shared" si="3"/>
        <v>0.10526315789473685</v>
      </c>
      <c r="O18" s="56">
        <f>+O14/(O13/100)/100</f>
        <v>0.22727272727272727</v>
      </c>
      <c r="P18" s="56">
        <f>+P14/(P13/100)/100</f>
        <v>0.21428571428571427</v>
      </c>
      <c r="Q18" s="56">
        <v>0</v>
      </c>
      <c r="R18" s="57">
        <f>+R14/(R13/100)/100</f>
        <v>0.28571428571428575</v>
      </c>
      <c r="S18" s="69" t="e">
        <f>+S14/(S13/100)/100</f>
        <v>#DIV/0!</v>
      </c>
      <c r="T18" s="69" t="e">
        <f>+T14/(T13/100)/100</f>
        <v>#DIV/0!</v>
      </c>
      <c r="U18" s="56">
        <v>0</v>
      </c>
      <c r="V18" s="80" t="e">
        <f>+V14/(V13/100)/100</f>
        <v>#DIV/0!</v>
      </c>
    </row>
    <row r="19" spans="1:22" s="7" customFormat="1" ht="15">
      <c r="A19" s="135" t="s">
        <v>21</v>
      </c>
      <c r="B19" s="33" t="s">
        <v>13</v>
      </c>
      <c r="C19" s="48">
        <v>39</v>
      </c>
      <c r="D19" s="48"/>
      <c r="E19" s="48">
        <v>39</v>
      </c>
      <c r="F19" s="48"/>
      <c r="G19" s="48">
        <v>39</v>
      </c>
      <c r="H19" s="48">
        <v>39</v>
      </c>
      <c r="I19" s="48"/>
      <c r="J19" s="48"/>
      <c r="K19" s="48"/>
      <c r="L19" s="48"/>
      <c r="M19" s="48">
        <v>39</v>
      </c>
      <c r="N19" s="39">
        <v>39</v>
      </c>
      <c r="O19" s="48">
        <v>39</v>
      </c>
      <c r="P19" s="48"/>
      <c r="Q19" s="48">
        <v>39</v>
      </c>
      <c r="R19" s="49"/>
      <c r="S19" s="48"/>
      <c r="T19" s="48"/>
      <c r="U19" s="48">
        <v>39</v>
      </c>
      <c r="V19" s="49">
        <v>39</v>
      </c>
    </row>
    <row r="20" spans="1:22" s="24" customFormat="1" ht="25.5" customHeight="1">
      <c r="A20" s="136"/>
      <c r="B20" s="17" t="s">
        <v>14</v>
      </c>
      <c r="C20" s="58">
        <v>14</v>
      </c>
      <c r="D20" s="58"/>
      <c r="E20" s="58">
        <v>8</v>
      </c>
      <c r="F20" s="58"/>
      <c r="G20" s="58">
        <v>2</v>
      </c>
      <c r="H20" s="58">
        <v>21</v>
      </c>
      <c r="I20" s="58"/>
      <c r="J20" s="58"/>
      <c r="K20" s="58"/>
      <c r="L20" s="58"/>
      <c r="M20" s="59">
        <v>10</v>
      </c>
      <c r="N20" s="60">
        <v>17</v>
      </c>
      <c r="O20" s="58">
        <v>6</v>
      </c>
      <c r="P20" s="58"/>
      <c r="Q20" s="59">
        <v>17</v>
      </c>
      <c r="R20" s="60"/>
      <c r="S20" s="58"/>
      <c r="T20" s="58"/>
      <c r="U20" s="59">
        <v>5</v>
      </c>
      <c r="V20" s="60">
        <v>8</v>
      </c>
    </row>
    <row r="21" spans="1:22" s="24" customFormat="1" ht="15">
      <c r="A21" s="136"/>
      <c r="B21" s="25" t="s">
        <v>15</v>
      </c>
      <c r="C21" s="58">
        <v>2</v>
      </c>
      <c r="D21" s="58"/>
      <c r="E21" s="58">
        <v>3</v>
      </c>
      <c r="F21" s="58"/>
      <c r="G21" s="58">
        <v>1</v>
      </c>
      <c r="H21" s="58">
        <v>10</v>
      </c>
      <c r="I21" s="58"/>
      <c r="J21" s="58"/>
      <c r="K21" s="58"/>
      <c r="L21" s="58"/>
      <c r="M21" s="59">
        <v>5</v>
      </c>
      <c r="N21" s="60">
        <v>7</v>
      </c>
      <c r="O21" s="58">
        <v>2</v>
      </c>
      <c r="P21" s="58"/>
      <c r="Q21" s="59">
        <v>7</v>
      </c>
      <c r="R21" s="60"/>
      <c r="S21" s="58"/>
      <c r="T21" s="58"/>
      <c r="U21" s="59">
        <v>1</v>
      </c>
      <c r="V21" s="60">
        <v>5</v>
      </c>
    </row>
    <row r="22" spans="1:22" s="24" customFormat="1" ht="15">
      <c r="A22" s="136"/>
      <c r="B22" s="25" t="s">
        <v>16</v>
      </c>
      <c r="C22" s="58">
        <v>0</v>
      </c>
      <c r="D22" s="58"/>
      <c r="E22" s="58">
        <v>0</v>
      </c>
      <c r="F22" s="71"/>
      <c r="G22" s="58">
        <v>0</v>
      </c>
      <c r="H22" s="58">
        <v>0</v>
      </c>
      <c r="I22" s="58"/>
      <c r="J22" s="71"/>
      <c r="K22" s="58"/>
      <c r="L22" s="71"/>
      <c r="M22" s="59">
        <v>0</v>
      </c>
      <c r="N22" s="60">
        <v>0</v>
      </c>
      <c r="O22" s="58">
        <v>1</v>
      </c>
      <c r="P22" s="71"/>
      <c r="Q22" s="59">
        <v>0</v>
      </c>
      <c r="R22" s="72"/>
      <c r="S22" s="58"/>
      <c r="T22" s="71"/>
      <c r="U22" s="59">
        <v>0</v>
      </c>
      <c r="V22" s="60">
        <v>0</v>
      </c>
    </row>
    <row r="23" spans="1:22" s="24" customFormat="1" ht="15">
      <c r="A23" s="136"/>
      <c r="B23" s="25" t="s">
        <v>17</v>
      </c>
      <c r="C23" s="58">
        <v>12</v>
      </c>
      <c r="D23" s="58"/>
      <c r="E23" s="58">
        <v>5</v>
      </c>
      <c r="F23" s="58"/>
      <c r="G23" s="58">
        <v>1</v>
      </c>
      <c r="H23" s="58">
        <v>11</v>
      </c>
      <c r="I23" s="58"/>
      <c r="J23" s="58"/>
      <c r="K23" s="58"/>
      <c r="L23" s="58"/>
      <c r="M23" s="59">
        <v>5</v>
      </c>
      <c r="N23" s="60">
        <v>10</v>
      </c>
      <c r="O23" s="58">
        <v>3</v>
      </c>
      <c r="P23" s="58"/>
      <c r="Q23" s="59">
        <v>10</v>
      </c>
      <c r="R23" s="60"/>
      <c r="S23" s="58"/>
      <c r="T23" s="58"/>
      <c r="U23" s="59">
        <v>4</v>
      </c>
      <c r="V23" s="60">
        <v>3</v>
      </c>
    </row>
    <row r="24" spans="1:22" s="24" customFormat="1" ht="21" customHeight="1">
      <c r="A24" s="136"/>
      <c r="B24" s="25" t="s">
        <v>18</v>
      </c>
      <c r="C24" s="61">
        <f aca="true" t="shared" si="5" ref="C24:N24">+C20/(C19/100)/100</f>
        <v>0.358974358974359</v>
      </c>
      <c r="D24" s="70" t="e">
        <f t="shared" si="5"/>
        <v>#DIV/0!</v>
      </c>
      <c r="E24" s="61">
        <f t="shared" si="5"/>
        <v>0.20512820512820512</v>
      </c>
      <c r="F24" s="70" t="e">
        <f t="shared" si="5"/>
        <v>#DIV/0!</v>
      </c>
      <c r="G24" s="61">
        <f t="shared" si="5"/>
        <v>0.05128205128205128</v>
      </c>
      <c r="H24" s="61">
        <f t="shared" si="5"/>
        <v>0.5384615384615384</v>
      </c>
      <c r="I24" s="70" t="e">
        <f t="shared" si="5"/>
        <v>#DIV/0!</v>
      </c>
      <c r="J24" s="70" t="e">
        <f t="shared" si="5"/>
        <v>#DIV/0!</v>
      </c>
      <c r="K24" s="70" t="e">
        <f t="shared" si="5"/>
        <v>#DIV/0!</v>
      </c>
      <c r="L24" s="70" t="e">
        <f t="shared" si="5"/>
        <v>#DIV/0!</v>
      </c>
      <c r="M24" s="61">
        <f t="shared" si="5"/>
        <v>0.2564102564102564</v>
      </c>
      <c r="N24" s="61">
        <f t="shared" si="5"/>
        <v>0.4358974358974359</v>
      </c>
      <c r="O24" s="61">
        <f aca="true" t="shared" si="6" ref="O24:V24">+O20/(O19/100)/100</f>
        <v>0.15384615384615383</v>
      </c>
      <c r="P24" s="70" t="e">
        <f t="shared" si="6"/>
        <v>#DIV/0!</v>
      </c>
      <c r="Q24" s="61">
        <f t="shared" si="6"/>
        <v>0.4358974358974359</v>
      </c>
      <c r="R24" s="70" t="e">
        <f t="shared" si="6"/>
        <v>#DIV/0!</v>
      </c>
      <c r="S24" s="70" t="e">
        <f t="shared" si="6"/>
        <v>#DIV/0!</v>
      </c>
      <c r="T24" s="70" t="e">
        <f t="shared" si="6"/>
        <v>#DIV/0!</v>
      </c>
      <c r="U24" s="61">
        <f t="shared" si="6"/>
        <v>0.1282051282051282</v>
      </c>
      <c r="V24" s="61">
        <f t="shared" si="6"/>
        <v>0.20512820512820512</v>
      </c>
    </row>
    <row r="25" spans="1:22" s="24" customFormat="1" ht="15.75" thickBot="1">
      <c r="A25" s="136"/>
      <c r="B25" s="40" t="s">
        <v>19</v>
      </c>
      <c r="C25" s="62">
        <f aca="true" t="shared" si="7" ref="C25:N25">+C21/(C20/100)/100</f>
        <v>0.14285714285714285</v>
      </c>
      <c r="D25" s="69" t="e">
        <f t="shared" si="7"/>
        <v>#DIV/0!</v>
      </c>
      <c r="E25" s="62">
        <f t="shared" si="7"/>
        <v>0.375</v>
      </c>
      <c r="F25" s="69" t="e">
        <f t="shared" si="7"/>
        <v>#DIV/0!</v>
      </c>
      <c r="G25" s="62">
        <f t="shared" si="7"/>
        <v>0.5</v>
      </c>
      <c r="H25" s="62">
        <f t="shared" si="7"/>
        <v>0.4761904761904762</v>
      </c>
      <c r="I25" s="69" t="e">
        <f t="shared" si="7"/>
        <v>#DIV/0!</v>
      </c>
      <c r="J25" s="69" t="e">
        <f t="shared" si="7"/>
        <v>#DIV/0!</v>
      </c>
      <c r="K25" s="69" t="e">
        <f t="shared" si="7"/>
        <v>#DIV/0!</v>
      </c>
      <c r="L25" s="69" t="e">
        <f t="shared" si="7"/>
        <v>#DIV/0!</v>
      </c>
      <c r="M25" s="62">
        <f t="shared" si="7"/>
        <v>0.5</v>
      </c>
      <c r="N25" s="62">
        <f t="shared" si="7"/>
        <v>0.4117647058823529</v>
      </c>
      <c r="O25" s="62">
        <f aca="true" t="shared" si="8" ref="O25:V25">+O21/(O20/100)/100</f>
        <v>0.33333333333333337</v>
      </c>
      <c r="P25" s="69" t="e">
        <f t="shared" si="8"/>
        <v>#DIV/0!</v>
      </c>
      <c r="Q25" s="62">
        <f t="shared" si="8"/>
        <v>0.4117647058823529</v>
      </c>
      <c r="R25" s="69" t="e">
        <f t="shared" si="8"/>
        <v>#DIV/0!</v>
      </c>
      <c r="S25" s="69" t="e">
        <f t="shared" si="8"/>
        <v>#DIV/0!</v>
      </c>
      <c r="T25" s="69" t="e">
        <f t="shared" si="8"/>
        <v>#DIV/0!</v>
      </c>
      <c r="U25" s="62">
        <f t="shared" si="8"/>
        <v>0.2</v>
      </c>
      <c r="V25" s="62">
        <f t="shared" si="8"/>
        <v>0.625</v>
      </c>
    </row>
    <row r="26" spans="1:22" s="24" customFormat="1" ht="15">
      <c r="A26" s="137" t="s">
        <v>22</v>
      </c>
      <c r="B26" s="47" t="s">
        <v>23</v>
      </c>
      <c r="C26" s="81">
        <f>+C5+C19+C12</f>
        <v>39</v>
      </c>
      <c r="D26" s="48">
        <f aca="true" t="shared" si="9" ref="D26:V26">+D5+D19+D12</f>
        <v>203</v>
      </c>
      <c r="E26" s="48">
        <f t="shared" si="9"/>
        <v>39</v>
      </c>
      <c r="F26" s="48">
        <f t="shared" si="9"/>
        <v>132</v>
      </c>
      <c r="G26" s="48">
        <f t="shared" si="9"/>
        <v>39</v>
      </c>
      <c r="H26" s="48">
        <f t="shared" si="9"/>
        <v>242</v>
      </c>
      <c r="I26" s="48">
        <f t="shared" si="9"/>
        <v>71</v>
      </c>
      <c r="J26" s="48">
        <f t="shared" si="9"/>
        <v>132</v>
      </c>
      <c r="K26" s="48">
        <f t="shared" si="9"/>
        <v>203</v>
      </c>
      <c r="L26" s="48">
        <f t="shared" si="9"/>
        <v>203</v>
      </c>
      <c r="M26" s="48">
        <f t="shared" si="9"/>
        <v>39</v>
      </c>
      <c r="N26" s="48">
        <f t="shared" si="9"/>
        <v>242</v>
      </c>
      <c r="O26" s="48">
        <f t="shared" si="9"/>
        <v>242</v>
      </c>
      <c r="P26" s="48">
        <f t="shared" si="9"/>
        <v>71</v>
      </c>
      <c r="Q26" s="48">
        <f t="shared" si="9"/>
        <v>242</v>
      </c>
      <c r="R26" s="48">
        <f t="shared" si="9"/>
        <v>71</v>
      </c>
      <c r="S26" s="48">
        <f t="shared" si="9"/>
        <v>132</v>
      </c>
      <c r="T26" s="48">
        <f t="shared" si="9"/>
        <v>132</v>
      </c>
      <c r="U26" s="48">
        <f t="shared" si="9"/>
        <v>110</v>
      </c>
      <c r="V26" s="48">
        <f t="shared" si="9"/>
        <v>39</v>
      </c>
    </row>
    <row r="27" spans="1:22" s="24" customFormat="1" ht="26.25">
      <c r="A27" s="138"/>
      <c r="B27" s="45" t="s">
        <v>14</v>
      </c>
      <c r="C27" s="38">
        <f>+C6+C20+C13</f>
        <v>14</v>
      </c>
      <c r="D27" s="38">
        <f aca="true" t="shared" si="10" ref="D27:V30">+D6+D20+D13</f>
        <v>94</v>
      </c>
      <c r="E27" s="38">
        <f t="shared" si="10"/>
        <v>8</v>
      </c>
      <c r="F27" s="38">
        <f t="shared" si="10"/>
        <v>25</v>
      </c>
      <c r="G27" s="38">
        <f t="shared" si="10"/>
        <v>2</v>
      </c>
      <c r="H27" s="38">
        <f t="shared" si="10"/>
        <v>75</v>
      </c>
      <c r="I27" s="38">
        <f t="shared" si="10"/>
        <v>42</v>
      </c>
      <c r="J27" s="38">
        <f t="shared" si="10"/>
        <v>22</v>
      </c>
      <c r="K27" s="38">
        <f t="shared" si="10"/>
        <v>44</v>
      </c>
      <c r="L27" s="38">
        <f t="shared" si="10"/>
        <v>44</v>
      </c>
      <c r="M27" s="38">
        <f t="shared" si="10"/>
        <v>10</v>
      </c>
      <c r="N27" s="38">
        <f t="shared" si="10"/>
        <v>44</v>
      </c>
      <c r="O27" s="38">
        <f t="shared" si="10"/>
        <v>39</v>
      </c>
      <c r="P27" s="38">
        <f t="shared" si="10"/>
        <v>14</v>
      </c>
      <c r="Q27" s="38">
        <f t="shared" si="10"/>
        <v>64</v>
      </c>
      <c r="R27" s="38">
        <f t="shared" si="10"/>
        <v>35</v>
      </c>
      <c r="S27" s="38">
        <f t="shared" si="10"/>
        <v>15</v>
      </c>
      <c r="T27" s="38">
        <f t="shared" si="10"/>
        <v>16</v>
      </c>
      <c r="U27" s="38">
        <f t="shared" si="10"/>
        <v>26</v>
      </c>
      <c r="V27" s="38">
        <f t="shared" si="10"/>
        <v>8</v>
      </c>
    </row>
    <row r="28" spans="1:22" s="24" customFormat="1" ht="15">
      <c r="A28" s="138"/>
      <c r="B28" s="46" t="s">
        <v>15</v>
      </c>
      <c r="C28" s="38">
        <f>+C7+C21+C14</f>
        <v>2</v>
      </c>
      <c r="D28" s="38">
        <f aca="true" t="shared" si="11" ref="D28:R28">+D7+D21+D14</f>
        <v>18</v>
      </c>
      <c r="E28" s="38">
        <f t="shared" si="11"/>
        <v>3</v>
      </c>
      <c r="F28" s="38">
        <f t="shared" si="11"/>
        <v>3</v>
      </c>
      <c r="G28" s="38">
        <f t="shared" si="11"/>
        <v>1</v>
      </c>
      <c r="H28" s="38">
        <f t="shared" si="11"/>
        <v>25</v>
      </c>
      <c r="I28" s="38">
        <f t="shared" si="11"/>
        <v>17</v>
      </c>
      <c r="J28" s="38">
        <f t="shared" si="11"/>
        <v>5</v>
      </c>
      <c r="K28" s="38">
        <f t="shared" si="11"/>
        <v>11</v>
      </c>
      <c r="L28" s="38">
        <f t="shared" si="11"/>
        <v>10</v>
      </c>
      <c r="M28" s="38">
        <f t="shared" si="11"/>
        <v>5</v>
      </c>
      <c r="N28" s="38">
        <f t="shared" si="11"/>
        <v>9</v>
      </c>
      <c r="O28" s="38">
        <f t="shared" si="11"/>
        <v>11</v>
      </c>
      <c r="P28" s="38">
        <f t="shared" si="11"/>
        <v>3</v>
      </c>
      <c r="Q28" s="38">
        <f t="shared" si="11"/>
        <v>13</v>
      </c>
      <c r="R28" s="38">
        <f t="shared" si="11"/>
        <v>10</v>
      </c>
      <c r="S28" s="38">
        <f t="shared" si="10"/>
        <v>1</v>
      </c>
      <c r="T28" s="38">
        <f t="shared" si="10"/>
        <v>4</v>
      </c>
      <c r="U28" s="38">
        <f t="shared" si="10"/>
        <v>4</v>
      </c>
      <c r="V28" s="38">
        <f t="shared" si="10"/>
        <v>5</v>
      </c>
    </row>
    <row r="29" spans="1:22" s="24" customFormat="1" ht="15">
      <c r="A29" s="138"/>
      <c r="B29" s="46" t="s">
        <v>16</v>
      </c>
      <c r="C29" s="38">
        <f>+C8+C22+C15</f>
        <v>0</v>
      </c>
      <c r="D29" s="38">
        <f t="shared" si="10"/>
        <v>25</v>
      </c>
      <c r="E29" s="38">
        <f t="shared" si="10"/>
        <v>0</v>
      </c>
      <c r="F29" s="38">
        <f t="shared" si="10"/>
        <v>5</v>
      </c>
      <c r="G29" s="38">
        <f t="shared" si="10"/>
        <v>0</v>
      </c>
      <c r="H29" s="38">
        <f t="shared" si="10"/>
        <v>0</v>
      </c>
      <c r="I29" s="38">
        <f t="shared" si="10"/>
        <v>0</v>
      </c>
      <c r="J29" s="38">
        <f t="shared" si="10"/>
        <v>3</v>
      </c>
      <c r="K29" s="38">
        <f t="shared" si="10"/>
        <v>5</v>
      </c>
      <c r="L29" s="38">
        <f t="shared" si="10"/>
        <v>1</v>
      </c>
      <c r="M29" s="38">
        <f t="shared" si="10"/>
        <v>0</v>
      </c>
      <c r="N29" s="38">
        <f t="shared" si="10"/>
        <v>0</v>
      </c>
      <c r="O29" s="38">
        <f t="shared" si="10"/>
        <v>1</v>
      </c>
      <c r="P29" s="38">
        <f t="shared" si="10"/>
        <v>0</v>
      </c>
      <c r="Q29" s="38">
        <f t="shared" si="10"/>
        <v>6</v>
      </c>
      <c r="R29" s="38">
        <f t="shared" si="10"/>
        <v>0</v>
      </c>
      <c r="S29" s="38">
        <f t="shared" si="10"/>
        <v>4</v>
      </c>
      <c r="T29" s="38">
        <f t="shared" si="10"/>
        <v>4</v>
      </c>
      <c r="U29" s="38">
        <f t="shared" si="10"/>
        <v>0</v>
      </c>
      <c r="V29" s="38">
        <f t="shared" si="10"/>
        <v>0</v>
      </c>
    </row>
    <row r="30" spans="1:22" s="24" customFormat="1" ht="15">
      <c r="A30" s="138"/>
      <c r="B30" s="46" t="s">
        <v>17</v>
      </c>
      <c r="C30" s="38">
        <f>+C9+C23+C16</f>
        <v>12</v>
      </c>
      <c r="D30" s="38">
        <f t="shared" si="10"/>
        <v>51</v>
      </c>
      <c r="E30" s="38">
        <f t="shared" si="10"/>
        <v>5</v>
      </c>
      <c r="F30" s="38">
        <f t="shared" si="10"/>
        <v>17</v>
      </c>
      <c r="G30" s="38">
        <f t="shared" si="10"/>
        <v>1</v>
      </c>
      <c r="H30" s="38">
        <f t="shared" si="10"/>
        <v>50</v>
      </c>
      <c r="I30" s="38">
        <f t="shared" si="10"/>
        <v>25</v>
      </c>
      <c r="J30" s="38">
        <f t="shared" si="10"/>
        <v>14</v>
      </c>
      <c r="K30" s="38">
        <f t="shared" si="10"/>
        <v>28</v>
      </c>
      <c r="L30" s="38">
        <f t="shared" si="10"/>
        <v>33</v>
      </c>
      <c r="M30" s="38">
        <f t="shared" si="10"/>
        <v>5</v>
      </c>
      <c r="N30" s="38">
        <f t="shared" si="10"/>
        <v>35</v>
      </c>
      <c r="O30" s="38">
        <f t="shared" si="10"/>
        <v>27</v>
      </c>
      <c r="P30" s="38">
        <f t="shared" si="10"/>
        <v>11</v>
      </c>
      <c r="Q30" s="38">
        <f t="shared" si="10"/>
        <v>43</v>
      </c>
      <c r="R30" s="38">
        <f t="shared" si="10"/>
        <v>25</v>
      </c>
      <c r="S30" s="38">
        <f t="shared" si="10"/>
        <v>10</v>
      </c>
      <c r="T30" s="38">
        <f t="shared" si="10"/>
        <v>8</v>
      </c>
      <c r="U30" s="38">
        <f t="shared" si="10"/>
        <v>22</v>
      </c>
      <c r="V30" s="38">
        <f t="shared" si="10"/>
        <v>3</v>
      </c>
    </row>
    <row r="31" spans="1:22" s="24" customFormat="1" ht="18.75" customHeight="1">
      <c r="A31" s="138"/>
      <c r="B31" s="46" t="s">
        <v>18</v>
      </c>
      <c r="C31" s="41">
        <f aca="true" t="shared" si="12" ref="C31:M32">+C27/(C26/100)/100</f>
        <v>0.358974358974359</v>
      </c>
      <c r="D31" s="41">
        <f t="shared" si="12"/>
        <v>0.46305418719211827</v>
      </c>
      <c r="E31" s="41">
        <f t="shared" si="12"/>
        <v>0.20512820512820512</v>
      </c>
      <c r="F31" s="41">
        <f t="shared" si="12"/>
        <v>0.18939393939393936</v>
      </c>
      <c r="G31" s="41">
        <f t="shared" si="12"/>
        <v>0.05128205128205128</v>
      </c>
      <c r="H31" s="41">
        <f t="shared" si="12"/>
        <v>0.30991735537190085</v>
      </c>
      <c r="I31" s="41">
        <f t="shared" si="12"/>
        <v>0.5915492957746479</v>
      </c>
      <c r="J31" s="41">
        <f t="shared" si="12"/>
        <v>0.16666666666666663</v>
      </c>
      <c r="K31" s="41">
        <f t="shared" si="12"/>
        <v>0.21674876847290644</v>
      </c>
      <c r="L31" s="41">
        <f t="shared" si="12"/>
        <v>0.21674876847290644</v>
      </c>
      <c r="M31" s="41">
        <f t="shared" si="12"/>
        <v>0.2564102564102564</v>
      </c>
      <c r="N31" s="41">
        <f>+N27/(N26/100)/100</f>
        <v>0.18181818181818182</v>
      </c>
      <c r="O31" s="41">
        <f aca="true" t="shared" si="13" ref="O31:V31">+O27/(O26/100)/100</f>
        <v>0.16115702479338842</v>
      </c>
      <c r="P31" s="41">
        <f t="shared" si="13"/>
        <v>0.1971830985915493</v>
      </c>
      <c r="Q31" s="41">
        <f t="shared" si="13"/>
        <v>0.2644628099173554</v>
      </c>
      <c r="R31" s="42">
        <f t="shared" si="13"/>
        <v>0.49295774647887325</v>
      </c>
      <c r="S31" s="41">
        <f t="shared" si="13"/>
        <v>0.11363636363636363</v>
      </c>
      <c r="T31" s="41">
        <f t="shared" si="13"/>
        <v>0.12121212121212122</v>
      </c>
      <c r="U31" s="41">
        <f t="shared" si="13"/>
        <v>0.23636363636363633</v>
      </c>
      <c r="V31" s="42">
        <f t="shared" si="13"/>
        <v>0.20512820512820512</v>
      </c>
    </row>
    <row r="32" spans="1:22" s="24" customFormat="1" ht="15.75" thickBot="1">
      <c r="A32" s="139"/>
      <c r="B32" s="50" t="s">
        <v>19</v>
      </c>
      <c r="C32" s="43">
        <f t="shared" si="12"/>
        <v>0.14285714285714285</v>
      </c>
      <c r="D32" s="43">
        <f t="shared" si="12"/>
        <v>0.1914893617021277</v>
      </c>
      <c r="E32" s="43">
        <f t="shared" si="12"/>
        <v>0.375</v>
      </c>
      <c r="F32" s="43">
        <f t="shared" si="12"/>
        <v>0.12</v>
      </c>
      <c r="G32" s="43">
        <f t="shared" si="12"/>
        <v>0.5</v>
      </c>
      <c r="H32" s="43">
        <f t="shared" si="12"/>
        <v>0.33333333333333337</v>
      </c>
      <c r="I32" s="43">
        <f t="shared" si="12"/>
        <v>0.40476190476190477</v>
      </c>
      <c r="J32" s="43">
        <f t="shared" si="12"/>
        <v>0.22727272727272727</v>
      </c>
      <c r="K32" s="43">
        <f t="shared" si="12"/>
        <v>0.25</v>
      </c>
      <c r="L32" s="43">
        <f t="shared" si="12"/>
        <v>0.22727272727272727</v>
      </c>
      <c r="M32" s="43">
        <v>0</v>
      </c>
      <c r="N32" s="43">
        <v>1</v>
      </c>
      <c r="O32" s="43">
        <f>+O28/(O27/100)/100</f>
        <v>0.28205128205128205</v>
      </c>
      <c r="P32" s="43">
        <f>+P28/(P27/100)/100</f>
        <v>0.21428571428571427</v>
      </c>
      <c r="Q32" s="43">
        <v>1</v>
      </c>
      <c r="R32" s="44">
        <f>+R28/(R27/100)/100</f>
        <v>0.28571428571428575</v>
      </c>
      <c r="S32" s="43">
        <f>+S28/(S27/100)/100</f>
        <v>0.06666666666666667</v>
      </c>
      <c r="T32" s="43">
        <f>+T28/(T27/100)/100</f>
        <v>0.25</v>
      </c>
      <c r="U32" s="43">
        <v>2</v>
      </c>
      <c r="V32" s="44">
        <f>+V28/(V27/100)/100</f>
        <v>0.625</v>
      </c>
    </row>
    <row r="33" ht="15">
      <c r="N33" s="53"/>
    </row>
    <row r="34" ht="15">
      <c r="N34" s="53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</sheetData>
  <mergeCells count="7">
    <mergeCell ref="A1:M1"/>
    <mergeCell ref="A2:M2"/>
    <mergeCell ref="A19:A25"/>
    <mergeCell ref="A26:A32"/>
    <mergeCell ref="A3:L3"/>
    <mergeCell ref="A5:A11"/>
    <mergeCell ref="A12:A18"/>
  </mergeCells>
  <conditionalFormatting sqref="B20:B25 B27:B32 D6:D25 B13:B18 H16:I16 N6 B6:B11 F6:F14 M17:N18 E17:I18 L12:L21 C6:C14 R6:T7 J6:J21 R31:T32 V31:V32 E23:G25 N16 T9:T21 L6 V9:V21 C23:C32 O24:V25 V6:V7 O16:O23 F16 O31:P32 E6:E16 M13:M16 P16:P21 H23 J23 L23 V23 R23 S9:S23 R16:R21 T23 P23 G12:H12 N19:N21 I19:I23 E19:H21 C16:C21 H13:H14 K16:K23 H6:H7 N9:N10 O6:P7 L9:L10 K6:K7 R9:R14 N12:N14 O9:P14 K9:K14 I6:I14 N33:N34 N23:N25 H9:H11 G6:G11 G13:G16 H24:M25 D31:L32 D26:V30">
    <cfRule type="cellIs" priority="1" dxfId="0" operator="lessThanOrEqual" stopIfTrue="1">
      <formula>0</formula>
    </cfRule>
  </conditionalFormatting>
  <printOptions/>
  <pageMargins left="0.36" right="0.42" top="0.17" bottom="0.19" header="0" footer="0"/>
  <pageSetup horizontalDpi="600" verticalDpi="600" orientation="landscape" paperSize="5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32"/>
  <sheetViews>
    <sheetView view="pageBreakPreview" zoomScale="60" zoomScaleNormal="55" workbookViewId="0" topLeftCell="A1">
      <selection activeCell="G6" sqref="G6"/>
    </sheetView>
  </sheetViews>
  <sheetFormatPr defaultColWidth="11.421875" defaultRowHeight="12.75"/>
  <cols>
    <col min="1" max="1" width="10.8515625" style="0" customWidth="1"/>
    <col min="2" max="2" width="38.57421875" style="0" customWidth="1"/>
    <col min="3" max="15" width="10.7109375" style="0" customWidth="1"/>
    <col min="16" max="23" width="10.7109375" style="1" customWidth="1"/>
    <col min="24" max="31" width="9.8515625" style="1" customWidth="1"/>
    <col min="32" max="16384" width="11.421875" style="1" customWidth="1"/>
  </cols>
  <sheetData>
    <row r="2" spans="2:14" ht="15">
      <c r="B2" s="146" t="s">
        <v>51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5" ht="13.5" thickBo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O3" t="s">
        <v>52</v>
      </c>
    </row>
    <row r="4" spans="1:23" s="13" customFormat="1" ht="102" thickBot="1">
      <c r="A4" s="8" t="s">
        <v>55</v>
      </c>
      <c r="B4" s="98" t="s">
        <v>52</v>
      </c>
      <c r="C4" s="63" t="s">
        <v>24</v>
      </c>
      <c r="D4" s="63" t="s">
        <v>26</v>
      </c>
      <c r="E4" s="63" t="s">
        <v>43</v>
      </c>
      <c r="F4" s="63" t="s">
        <v>27</v>
      </c>
      <c r="G4" s="63" t="s">
        <v>44</v>
      </c>
      <c r="H4" s="63" t="s">
        <v>29</v>
      </c>
      <c r="I4" s="63" t="s">
        <v>30</v>
      </c>
      <c r="J4" s="63" t="s">
        <v>31</v>
      </c>
      <c r="K4" s="63" t="s">
        <v>32</v>
      </c>
      <c r="L4" s="64" t="s">
        <v>33</v>
      </c>
      <c r="M4" s="63" t="s">
        <v>36</v>
      </c>
      <c r="N4" s="63" t="s">
        <v>35</v>
      </c>
      <c r="O4" s="63" t="s">
        <v>38</v>
      </c>
      <c r="P4" s="63" t="s">
        <v>39</v>
      </c>
      <c r="Q4" s="63" t="s">
        <v>40</v>
      </c>
      <c r="R4" s="63" t="s">
        <v>45</v>
      </c>
      <c r="S4" s="63" t="s">
        <v>46</v>
      </c>
      <c r="T4" s="63" t="s">
        <v>41</v>
      </c>
      <c r="U4" s="63" t="s">
        <v>47</v>
      </c>
      <c r="V4" s="63" t="s">
        <v>42</v>
      </c>
      <c r="W4" s="63" t="s">
        <v>42</v>
      </c>
    </row>
    <row r="5" spans="1:23" s="16" customFormat="1" ht="12.75">
      <c r="A5" s="135" t="s">
        <v>12</v>
      </c>
      <c r="B5" s="14" t="s">
        <v>13</v>
      </c>
      <c r="C5" s="15"/>
      <c r="D5" s="15">
        <v>123</v>
      </c>
      <c r="E5" s="15"/>
      <c r="F5" s="15">
        <v>123</v>
      </c>
      <c r="G5" s="15"/>
      <c r="H5" s="15">
        <v>123</v>
      </c>
      <c r="I5" s="15"/>
      <c r="J5" s="15">
        <v>123</v>
      </c>
      <c r="K5" s="15">
        <v>123</v>
      </c>
      <c r="L5" s="15">
        <v>123</v>
      </c>
      <c r="M5" s="15">
        <v>123</v>
      </c>
      <c r="N5" s="15">
        <v>123</v>
      </c>
      <c r="O5" s="15">
        <v>123</v>
      </c>
      <c r="P5" s="15"/>
      <c r="Q5" s="15">
        <v>123</v>
      </c>
      <c r="R5" s="15">
        <v>123</v>
      </c>
      <c r="S5" s="15"/>
      <c r="T5" s="15">
        <v>123</v>
      </c>
      <c r="U5" s="15"/>
      <c r="V5" s="15"/>
      <c r="W5" s="15"/>
    </row>
    <row r="6" spans="1:23" s="24" customFormat="1" ht="25.5">
      <c r="A6" s="136"/>
      <c r="B6" s="17" t="s">
        <v>14</v>
      </c>
      <c r="C6" s="90"/>
      <c r="D6" s="20"/>
      <c r="E6" s="20"/>
      <c r="F6" s="20">
        <v>34</v>
      </c>
      <c r="G6" s="20"/>
      <c r="H6" s="20"/>
      <c r="I6" s="20"/>
      <c r="J6" s="20">
        <v>40</v>
      </c>
      <c r="K6" s="20">
        <v>37</v>
      </c>
      <c r="L6" s="20">
        <v>18</v>
      </c>
      <c r="M6" s="20">
        <v>34</v>
      </c>
      <c r="N6" s="66">
        <v>30</v>
      </c>
      <c r="O6" s="82">
        <v>29</v>
      </c>
      <c r="P6" s="20"/>
      <c r="Q6" s="20">
        <v>48</v>
      </c>
      <c r="R6" s="20">
        <v>41</v>
      </c>
      <c r="S6" s="20"/>
      <c r="T6" s="20">
        <v>28</v>
      </c>
      <c r="U6" s="20"/>
      <c r="V6" s="20"/>
      <c r="W6" s="20"/>
    </row>
    <row r="7" spans="1:23" s="7" customFormat="1" ht="14.25">
      <c r="A7" s="136"/>
      <c r="B7" s="25" t="s">
        <v>15</v>
      </c>
      <c r="C7" s="91"/>
      <c r="D7" s="67"/>
      <c r="E7" s="67"/>
      <c r="F7" s="67">
        <v>3</v>
      </c>
      <c r="G7" s="67"/>
      <c r="H7" s="67"/>
      <c r="I7" s="67"/>
      <c r="J7" s="67">
        <v>4</v>
      </c>
      <c r="K7" s="67">
        <v>5</v>
      </c>
      <c r="L7" s="67">
        <v>2</v>
      </c>
      <c r="M7" s="67">
        <v>6</v>
      </c>
      <c r="N7" s="66">
        <v>7</v>
      </c>
      <c r="O7" s="67">
        <v>3</v>
      </c>
      <c r="P7" s="67"/>
      <c r="Q7" s="67">
        <v>8</v>
      </c>
      <c r="R7" s="67">
        <v>4</v>
      </c>
      <c r="S7" s="67"/>
      <c r="T7" s="67">
        <v>4</v>
      </c>
      <c r="U7" s="67"/>
      <c r="V7" s="67"/>
      <c r="W7" s="67"/>
    </row>
    <row r="8" spans="1:23" s="7" customFormat="1" ht="14.25">
      <c r="A8" s="136"/>
      <c r="B8" s="25" t="s">
        <v>16</v>
      </c>
      <c r="C8" s="91"/>
      <c r="D8" s="89"/>
      <c r="E8" s="67"/>
      <c r="F8" s="67">
        <v>5</v>
      </c>
      <c r="G8" s="67"/>
      <c r="H8" s="89"/>
      <c r="I8" s="67"/>
      <c r="J8" s="67">
        <v>1</v>
      </c>
      <c r="K8" s="67">
        <v>4</v>
      </c>
      <c r="L8" s="67">
        <v>0</v>
      </c>
      <c r="M8" s="67">
        <v>0</v>
      </c>
      <c r="N8" s="66">
        <v>1</v>
      </c>
      <c r="O8" s="67">
        <v>2</v>
      </c>
      <c r="P8" s="67"/>
      <c r="Q8" s="67">
        <v>7</v>
      </c>
      <c r="R8" s="67">
        <v>0</v>
      </c>
      <c r="S8" s="67"/>
      <c r="T8" s="67">
        <v>0</v>
      </c>
      <c r="U8" s="67"/>
      <c r="V8" s="67"/>
      <c r="W8" s="67"/>
    </row>
    <row r="9" spans="1:23" s="7" customFormat="1" ht="14.25">
      <c r="A9" s="136"/>
      <c r="B9" s="25" t="s">
        <v>17</v>
      </c>
      <c r="C9" s="91"/>
      <c r="D9" s="67"/>
      <c r="E9" s="67"/>
      <c r="F9" s="67">
        <v>26</v>
      </c>
      <c r="G9" s="67"/>
      <c r="H9" s="67"/>
      <c r="I9" s="67"/>
      <c r="J9" s="67">
        <v>35</v>
      </c>
      <c r="K9" s="67">
        <v>28</v>
      </c>
      <c r="L9" s="67">
        <v>16</v>
      </c>
      <c r="M9" s="67">
        <v>28</v>
      </c>
      <c r="N9" s="66">
        <v>22</v>
      </c>
      <c r="O9" s="67">
        <v>24</v>
      </c>
      <c r="P9" s="67"/>
      <c r="Q9" s="67">
        <v>33</v>
      </c>
      <c r="R9" s="67">
        <v>37</v>
      </c>
      <c r="S9" s="67"/>
      <c r="T9" s="67">
        <v>24</v>
      </c>
      <c r="U9" s="67"/>
      <c r="V9" s="67"/>
      <c r="W9" s="67"/>
    </row>
    <row r="10" spans="1:23" s="7" customFormat="1" ht="29.25">
      <c r="A10" s="136"/>
      <c r="B10" s="25" t="s">
        <v>18</v>
      </c>
      <c r="C10" s="70" t="e">
        <f>+C6/(C5/100)/100</f>
        <v>#DIV/0!</v>
      </c>
      <c r="D10" s="28"/>
      <c r="E10" s="70"/>
      <c r="F10" s="28">
        <f>+F6/(F5/100)/100</f>
        <v>0.2764227642276423</v>
      </c>
      <c r="G10" s="28"/>
      <c r="H10" s="28"/>
      <c r="I10" s="28"/>
      <c r="J10" s="28">
        <f aca="true" t="shared" si="0" ref="J10:O11">+J6/(J5/100)/100</f>
        <v>0.3252032520325204</v>
      </c>
      <c r="K10" s="28">
        <f t="shared" si="0"/>
        <v>0.3008130081300813</v>
      </c>
      <c r="L10" s="28">
        <f t="shared" si="0"/>
        <v>0.14634146341463417</v>
      </c>
      <c r="M10" s="28">
        <f t="shared" si="0"/>
        <v>0.2764227642276423</v>
      </c>
      <c r="N10" s="28">
        <f t="shared" si="0"/>
        <v>0.24390243902439024</v>
      </c>
      <c r="O10" s="28">
        <f t="shared" si="0"/>
        <v>0.23577235772357724</v>
      </c>
      <c r="P10" s="54"/>
      <c r="Q10" s="28">
        <f>+Q6/(Q5/100)/100</f>
        <v>0.3902439024390244</v>
      </c>
      <c r="R10" s="28">
        <f>+R6/(R5/100)/100</f>
        <v>0.33333333333333337</v>
      </c>
      <c r="S10" s="54"/>
      <c r="T10" s="28">
        <f>+T6/(T5/100)/100</f>
        <v>0.22764227642276424</v>
      </c>
      <c r="U10" s="70"/>
      <c r="V10" s="70"/>
      <c r="W10" s="70"/>
    </row>
    <row r="11" spans="1:23" s="7" customFormat="1" ht="15.75" thickBot="1">
      <c r="A11" s="142"/>
      <c r="B11" s="30" t="s">
        <v>19</v>
      </c>
      <c r="C11" s="74" t="e">
        <f>+C7/(C6/100)/100</f>
        <v>#DIV/0!</v>
      </c>
      <c r="D11" s="31"/>
      <c r="E11" s="74"/>
      <c r="F11" s="31">
        <f>+F7/(F6/100)/100</f>
        <v>0.08823529411764705</v>
      </c>
      <c r="G11" s="31"/>
      <c r="H11" s="31"/>
      <c r="I11" s="31"/>
      <c r="J11" s="31">
        <f t="shared" si="0"/>
        <v>0.1</v>
      </c>
      <c r="K11" s="31">
        <f t="shared" si="0"/>
        <v>0.13513513513513514</v>
      </c>
      <c r="L11" s="31">
        <f t="shared" si="0"/>
        <v>0.1111111111111111</v>
      </c>
      <c r="M11" s="31">
        <f t="shared" si="0"/>
        <v>0.1764705882352941</v>
      </c>
      <c r="N11" s="31">
        <f t="shared" si="0"/>
        <v>0.23333333333333336</v>
      </c>
      <c r="O11" s="31">
        <f t="shared" si="0"/>
        <v>0.10344827586206896</v>
      </c>
      <c r="P11" s="87"/>
      <c r="Q11" s="31">
        <f>+Q7/(Q6/100)/100</f>
        <v>0.16666666666666669</v>
      </c>
      <c r="R11" s="31">
        <f>+R7/(R6/100)/100</f>
        <v>0.0975609756097561</v>
      </c>
      <c r="S11" s="87"/>
      <c r="T11" s="31">
        <f>+T7/(T6/100)/100</f>
        <v>0.14285714285714285</v>
      </c>
      <c r="U11" s="74"/>
      <c r="V11" s="74"/>
      <c r="W11" s="74"/>
    </row>
    <row r="12" spans="1:23" s="7" customFormat="1" ht="14.25">
      <c r="A12" s="135" t="s">
        <v>20</v>
      </c>
      <c r="B12" s="33" t="s">
        <v>13</v>
      </c>
      <c r="C12" s="34"/>
      <c r="D12" s="34"/>
      <c r="E12" s="34">
        <v>89</v>
      </c>
      <c r="F12" s="34"/>
      <c r="G12" s="34"/>
      <c r="H12" s="34">
        <v>89</v>
      </c>
      <c r="I12" s="34">
        <v>89</v>
      </c>
      <c r="J12" s="34"/>
      <c r="K12" s="34">
        <v>89</v>
      </c>
      <c r="L12" s="34">
        <v>89</v>
      </c>
      <c r="M12" s="34">
        <v>89</v>
      </c>
      <c r="N12" s="34">
        <v>89</v>
      </c>
      <c r="O12" s="34">
        <v>89</v>
      </c>
      <c r="P12" s="34">
        <v>89</v>
      </c>
      <c r="Q12" s="34"/>
      <c r="R12" s="34">
        <v>89</v>
      </c>
      <c r="S12" s="34">
        <v>89</v>
      </c>
      <c r="T12" s="34"/>
      <c r="U12" s="34"/>
      <c r="V12" s="34">
        <v>89</v>
      </c>
      <c r="W12" s="34"/>
    </row>
    <row r="13" spans="1:23" s="24" customFormat="1" ht="25.5">
      <c r="A13" s="136"/>
      <c r="B13" s="17" t="s">
        <v>14</v>
      </c>
      <c r="C13" s="83"/>
      <c r="D13" s="83"/>
      <c r="E13" s="83">
        <v>15</v>
      </c>
      <c r="F13" s="83"/>
      <c r="G13" s="83"/>
      <c r="H13" s="83">
        <v>25</v>
      </c>
      <c r="I13" s="83">
        <v>44</v>
      </c>
      <c r="J13" s="83"/>
      <c r="K13" s="83">
        <v>30</v>
      </c>
      <c r="L13" s="83">
        <v>25</v>
      </c>
      <c r="M13" s="83">
        <v>17</v>
      </c>
      <c r="N13" s="84">
        <v>36</v>
      </c>
      <c r="O13" s="85">
        <v>33</v>
      </c>
      <c r="P13" s="83">
        <v>40</v>
      </c>
      <c r="Q13" s="83"/>
      <c r="R13" s="83">
        <v>56</v>
      </c>
      <c r="S13" s="83">
        <v>48</v>
      </c>
      <c r="T13" s="83"/>
      <c r="U13" s="83"/>
      <c r="V13" s="83">
        <v>33</v>
      </c>
      <c r="W13" s="83"/>
    </row>
    <row r="14" spans="1:23" s="24" customFormat="1" ht="14.25">
      <c r="A14" s="136"/>
      <c r="B14" s="25" t="s">
        <v>15</v>
      </c>
      <c r="C14" s="86"/>
      <c r="D14" s="86"/>
      <c r="E14" s="86">
        <v>2</v>
      </c>
      <c r="F14" s="86"/>
      <c r="G14" s="86"/>
      <c r="H14" s="86">
        <v>7</v>
      </c>
      <c r="I14" s="86">
        <v>4</v>
      </c>
      <c r="J14" s="86"/>
      <c r="K14" s="86">
        <v>8</v>
      </c>
      <c r="L14" s="86">
        <v>9</v>
      </c>
      <c r="M14" s="86">
        <v>4</v>
      </c>
      <c r="N14" s="84">
        <v>6</v>
      </c>
      <c r="O14" s="86">
        <v>7</v>
      </c>
      <c r="P14" s="86">
        <v>12</v>
      </c>
      <c r="Q14" s="86"/>
      <c r="R14" s="86">
        <v>5</v>
      </c>
      <c r="S14" s="86">
        <v>9</v>
      </c>
      <c r="T14" s="86"/>
      <c r="U14" s="86"/>
      <c r="V14" s="86">
        <v>16</v>
      </c>
      <c r="W14" s="86"/>
    </row>
    <row r="15" spans="1:23" s="24" customFormat="1" ht="14.25">
      <c r="A15" s="136"/>
      <c r="B15" s="25" t="s">
        <v>16</v>
      </c>
      <c r="C15" s="86"/>
      <c r="D15" s="86"/>
      <c r="E15" s="86">
        <v>3</v>
      </c>
      <c r="F15" s="86"/>
      <c r="G15" s="86"/>
      <c r="H15" s="86">
        <v>4</v>
      </c>
      <c r="I15" s="86">
        <v>5</v>
      </c>
      <c r="J15" s="86"/>
      <c r="K15" s="86">
        <v>4</v>
      </c>
      <c r="L15" s="86">
        <v>4</v>
      </c>
      <c r="M15" s="86">
        <v>0</v>
      </c>
      <c r="N15" s="84">
        <v>8</v>
      </c>
      <c r="O15" s="86">
        <v>11</v>
      </c>
      <c r="P15" s="86">
        <v>6</v>
      </c>
      <c r="Q15" s="86"/>
      <c r="R15" s="86">
        <v>9</v>
      </c>
      <c r="S15" s="86">
        <v>11</v>
      </c>
      <c r="T15" s="86"/>
      <c r="U15" s="86"/>
      <c r="V15" s="86">
        <v>0</v>
      </c>
      <c r="W15" s="86"/>
    </row>
    <row r="16" spans="1:23" s="24" customFormat="1" ht="14.25">
      <c r="A16" s="136"/>
      <c r="B16" s="25" t="s">
        <v>17</v>
      </c>
      <c r="C16" s="86"/>
      <c r="D16" s="86"/>
      <c r="E16" s="86">
        <v>10</v>
      </c>
      <c r="F16" s="86"/>
      <c r="G16" s="86"/>
      <c r="H16" s="86">
        <v>14</v>
      </c>
      <c r="I16" s="86">
        <v>35</v>
      </c>
      <c r="J16" s="86"/>
      <c r="K16" s="86">
        <v>16</v>
      </c>
      <c r="L16" s="86">
        <v>12</v>
      </c>
      <c r="M16" s="86">
        <v>13</v>
      </c>
      <c r="N16" s="84">
        <v>22</v>
      </c>
      <c r="O16" s="86">
        <v>15</v>
      </c>
      <c r="P16" s="86">
        <v>22</v>
      </c>
      <c r="Q16" s="86"/>
      <c r="R16" s="86">
        <v>42</v>
      </c>
      <c r="S16" s="86">
        <v>29</v>
      </c>
      <c r="T16" s="86"/>
      <c r="U16" s="86"/>
      <c r="V16" s="86">
        <v>17</v>
      </c>
      <c r="W16" s="86"/>
    </row>
    <row r="17" spans="1:23" s="24" customFormat="1" ht="29.25">
      <c r="A17" s="136"/>
      <c r="B17" s="25" t="s">
        <v>18</v>
      </c>
      <c r="C17" s="70" t="e">
        <f aca="true" t="shared" si="1" ref="C17:W17">+C13/(C12/100)/100</f>
        <v>#DIV/0!</v>
      </c>
      <c r="D17" s="70" t="e">
        <f t="shared" si="1"/>
        <v>#DIV/0!</v>
      </c>
      <c r="E17" s="54">
        <f t="shared" si="1"/>
        <v>0.16853932584269665</v>
      </c>
      <c r="F17" s="70" t="e">
        <f t="shared" si="1"/>
        <v>#DIV/0!</v>
      </c>
      <c r="G17" s="70" t="e">
        <f t="shared" si="1"/>
        <v>#DIV/0!</v>
      </c>
      <c r="H17" s="54">
        <f t="shared" si="1"/>
        <v>0.28089887640449435</v>
      </c>
      <c r="I17" s="54">
        <f t="shared" si="1"/>
        <v>0.4943820224719101</v>
      </c>
      <c r="J17" s="70" t="e">
        <f t="shared" si="1"/>
        <v>#DIV/0!</v>
      </c>
      <c r="K17" s="54">
        <f t="shared" si="1"/>
        <v>0.3370786516853933</v>
      </c>
      <c r="L17" s="54">
        <f t="shared" si="1"/>
        <v>0.28089887640449435</v>
      </c>
      <c r="M17" s="54">
        <f t="shared" si="1"/>
        <v>0.1910112359550562</v>
      </c>
      <c r="N17" s="54">
        <f t="shared" si="1"/>
        <v>0.40449438202247195</v>
      </c>
      <c r="O17" s="54">
        <f t="shared" si="1"/>
        <v>0.3707865168539326</v>
      </c>
      <c r="P17" s="54">
        <f t="shared" si="1"/>
        <v>0.449438202247191</v>
      </c>
      <c r="Q17" s="70" t="e">
        <f t="shared" si="1"/>
        <v>#DIV/0!</v>
      </c>
      <c r="R17" s="54">
        <f t="shared" si="1"/>
        <v>0.6292134831460674</v>
      </c>
      <c r="S17" s="54">
        <f t="shared" si="1"/>
        <v>0.5393258426966292</v>
      </c>
      <c r="T17" s="70" t="e">
        <f t="shared" si="1"/>
        <v>#DIV/0!</v>
      </c>
      <c r="U17" s="70" t="e">
        <f t="shared" si="1"/>
        <v>#DIV/0!</v>
      </c>
      <c r="V17" s="54">
        <f t="shared" si="1"/>
        <v>0.3707865168539326</v>
      </c>
      <c r="W17" s="70" t="e">
        <f t="shared" si="1"/>
        <v>#DIV/0!</v>
      </c>
    </row>
    <row r="18" spans="1:23" s="24" customFormat="1" ht="15.75" thickBot="1">
      <c r="A18" s="142"/>
      <c r="B18" s="40" t="s">
        <v>19</v>
      </c>
      <c r="C18" s="74" t="e">
        <f aca="true" t="shared" si="2" ref="C18:W18">+C14/(C13/100)/100</f>
        <v>#DIV/0!</v>
      </c>
      <c r="D18" s="74" t="e">
        <f t="shared" si="2"/>
        <v>#DIV/0!</v>
      </c>
      <c r="E18" s="87">
        <f t="shared" si="2"/>
        <v>0.13333333333333333</v>
      </c>
      <c r="F18" s="74" t="e">
        <f t="shared" si="2"/>
        <v>#DIV/0!</v>
      </c>
      <c r="G18" s="74" t="e">
        <f t="shared" si="2"/>
        <v>#DIV/0!</v>
      </c>
      <c r="H18" s="87">
        <f t="shared" si="2"/>
        <v>0.28</v>
      </c>
      <c r="I18" s="87">
        <f t="shared" si="2"/>
        <v>0.09090909090909091</v>
      </c>
      <c r="J18" s="74" t="e">
        <f t="shared" si="2"/>
        <v>#DIV/0!</v>
      </c>
      <c r="K18" s="87">
        <f t="shared" si="2"/>
        <v>0.26666666666666666</v>
      </c>
      <c r="L18" s="87">
        <f t="shared" si="2"/>
        <v>0.36</v>
      </c>
      <c r="M18" s="87">
        <f t="shared" si="2"/>
        <v>0.2352941176470588</v>
      </c>
      <c r="N18" s="87">
        <f t="shared" si="2"/>
        <v>0.16666666666666669</v>
      </c>
      <c r="O18" s="87">
        <f t="shared" si="2"/>
        <v>0.2121212121212121</v>
      </c>
      <c r="P18" s="87">
        <f t="shared" si="2"/>
        <v>0.3</v>
      </c>
      <c r="Q18" s="74" t="e">
        <f t="shared" si="2"/>
        <v>#DIV/0!</v>
      </c>
      <c r="R18" s="87">
        <f t="shared" si="2"/>
        <v>0.08928571428571427</v>
      </c>
      <c r="S18" s="87">
        <f t="shared" si="2"/>
        <v>0.1875</v>
      </c>
      <c r="T18" s="74" t="e">
        <f t="shared" si="2"/>
        <v>#DIV/0!</v>
      </c>
      <c r="U18" s="74" t="e">
        <f t="shared" si="2"/>
        <v>#DIV/0!</v>
      </c>
      <c r="V18" s="87">
        <f t="shared" si="2"/>
        <v>0.48484848484848486</v>
      </c>
      <c r="W18" s="74" t="e">
        <f t="shared" si="2"/>
        <v>#DIV/0!</v>
      </c>
    </row>
    <row r="19" spans="1:23" s="7" customFormat="1" ht="15">
      <c r="A19" s="135" t="s">
        <v>21</v>
      </c>
      <c r="B19" s="33" t="s">
        <v>13</v>
      </c>
      <c r="C19" s="48">
        <v>38</v>
      </c>
      <c r="D19" s="48">
        <v>38</v>
      </c>
      <c r="E19" s="48"/>
      <c r="F19" s="48"/>
      <c r="G19" s="48">
        <v>38</v>
      </c>
      <c r="H19" s="48">
        <v>38</v>
      </c>
      <c r="I19" s="48"/>
      <c r="J19" s="48"/>
      <c r="K19" s="48"/>
      <c r="L19" s="48"/>
      <c r="M19" s="48">
        <v>38</v>
      </c>
      <c r="N19" s="48">
        <v>38</v>
      </c>
      <c r="O19" s="48">
        <v>38</v>
      </c>
      <c r="P19" s="48"/>
      <c r="Q19" s="48"/>
      <c r="R19" s="48"/>
      <c r="S19" s="48">
        <v>38</v>
      </c>
      <c r="T19" s="48"/>
      <c r="U19" s="48"/>
      <c r="V19" s="48">
        <v>38</v>
      </c>
      <c r="W19" s="48">
        <v>38</v>
      </c>
    </row>
    <row r="20" spans="1:23" s="24" customFormat="1" ht="25.5" customHeight="1">
      <c r="A20" s="136"/>
      <c r="B20" s="17" t="s">
        <v>14</v>
      </c>
      <c r="C20" s="58">
        <v>10</v>
      </c>
      <c r="D20" s="58">
        <v>12</v>
      </c>
      <c r="E20" s="58"/>
      <c r="F20" s="58"/>
      <c r="G20" s="58">
        <v>2</v>
      </c>
      <c r="H20" s="58">
        <v>6</v>
      </c>
      <c r="I20" s="58"/>
      <c r="J20" s="58"/>
      <c r="K20" s="58"/>
      <c r="L20" s="58"/>
      <c r="M20" s="59">
        <v>3</v>
      </c>
      <c r="N20" s="60">
        <v>11</v>
      </c>
      <c r="O20" s="58">
        <v>5</v>
      </c>
      <c r="P20" s="58"/>
      <c r="Q20" s="73"/>
      <c r="R20" s="60"/>
      <c r="S20" s="58">
        <v>6</v>
      </c>
      <c r="T20" s="58"/>
      <c r="U20" s="73"/>
      <c r="V20" s="60">
        <v>1</v>
      </c>
      <c r="W20" s="60">
        <v>11</v>
      </c>
    </row>
    <row r="21" spans="1:23" s="24" customFormat="1" ht="15">
      <c r="A21" s="136"/>
      <c r="B21" s="25" t="s">
        <v>15</v>
      </c>
      <c r="C21" s="58">
        <v>0</v>
      </c>
      <c r="D21" s="58">
        <v>4</v>
      </c>
      <c r="E21" s="58"/>
      <c r="F21" s="58"/>
      <c r="G21" s="58">
        <v>0</v>
      </c>
      <c r="H21" s="58">
        <v>2</v>
      </c>
      <c r="I21" s="58"/>
      <c r="J21" s="58"/>
      <c r="K21" s="58"/>
      <c r="L21" s="58"/>
      <c r="M21" s="59">
        <v>1</v>
      </c>
      <c r="N21" s="60">
        <v>6</v>
      </c>
      <c r="O21" s="58">
        <v>1</v>
      </c>
      <c r="P21" s="58"/>
      <c r="Q21" s="73"/>
      <c r="R21" s="60"/>
      <c r="S21" s="58">
        <v>1</v>
      </c>
      <c r="T21" s="58"/>
      <c r="U21" s="73"/>
      <c r="V21" s="60">
        <v>0</v>
      </c>
      <c r="W21" s="60">
        <v>2</v>
      </c>
    </row>
    <row r="22" spans="1:23" s="24" customFormat="1" ht="15">
      <c r="A22" s="136"/>
      <c r="B22" s="25" t="s">
        <v>16</v>
      </c>
      <c r="C22" s="58">
        <v>1</v>
      </c>
      <c r="D22" s="58">
        <v>6</v>
      </c>
      <c r="E22" s="58"/>
      <c r="F22" s="71"/>
      <c r="G22" s="58">
        <v>0</v>
      </c>
      <c r="H22" s="58">
        <v>2</v>
      </c>
      <c r="I22" s="58"/>
      <c r="J22" s="71"/>
      <c r="K22" s="58"/>
      <c r="L22" s="71"/>
      <c r="M22" s="59">
        <v>0</v>
      </c>
      <c r="N22" s="60">
        <v>0</v>
      </c>
      <c r="O22" s="58">
        <v>0</v>
      </c>
      <c r="P22" s="71"/>
      <c r="Q22" s="73"/>
      <c r="R22" s="72"/>
      <c r="S22" s="58">
        <v>0</v>
      </c>
      <c r="T22" s="71"/>
      <c r="U22" s="73"/>
      <c r="V22" s="60">
        <v>0</v>
      </c>
      <c r="W22" s="60">
        <v>1</v>
      </c>
    </row>
    <row r="23" spans="1:23" s="24" customFormat="1" ht="15">
      <c r="A23" s="136"/>
      <c r="B23" s="25" t="s">
        <v>17</v>
      </c>
      <c r="C23" s="58">
        <v>9</v>
      </c>
      <c r="D23" s="58">
        <v>3</v>
      </c>
      <c r="E23" s="58"/>
      <c r="F23" s="71"/>
      <c r="G23" s="58">
        <v>2</v>
      </c>
      <c r="H23" s="58">
        <v>2</v>
      </c>
      <c r="I23" s="58"/>
      <c r="J23" s="58"/>
      <c r="K23" s="58"/>
      <c r="L23" s="58"/>
      <c r="M23" s="59">
        <v>2</v>
      </c>
      <c r="N23" s="60">
        <v>5</v>
      </c>
      <c r="O23" s="58">
        <v>4</v>
      </c>
      <c r="P23" s="58"/>
      <c r="Q23" s="73"/>
      <c r="R23" s="60"/>
      <c r="S23" s="58">
        <v>5</v>
      </c>
      <c r="T23" s="71"/>
      <c r="U23" s="73"/>
      <c r="V23" s="60">
        <v>1</v>
      </c>
      <c r="W23" s="60">
        <v>8</v>
      </c>
    </row>
    <row r="24" spans="1:23" s="24" customFormat="1" ht="21" customHeight="1">
      <c r="A24" s="136"/>
      <c r="B24" s="25" t="s">
        <v>18</v>
      </c>
      <c r="C24" s="61">
        <f>+C20/(C19/100)/100</f>
        <v>0.2631578947368421</v>
      </c>
      <c r="D24" s="61">
        <f>+D20/(D19/100)/100</f>
        <v>0.3157894736842105</v>
      </c>
      <c r="E24" s="61"/>
      <c r="F24" s="70" t="e">
        <f>+F20/(F19/100)/100</f>
        <v>#DIV/0!</v>
      </c>
      <c r="G24" s="61">
        <f>+G20/(G19/100)/100</f>
        <v>0.052631578947368425</v>
      </c>
      <c r="H24" s="61">
        <f aca="true" t="shared" si="3" ref="H24:V25">+H20/(H19/100)/100</f>
        <v>0.15789473684210525</v>
      </c>
      <c r="I24" s="70" t="e">
        <f t="shared" si="3"/>
        <v>#DIV/0!</v>
      </c>
      <c r="J24" s="70" t="e">
        <f t="shared" si="3"/>
        <v>#DIV/0!</v>
      </c>
      <c r="K24" s="70" t="e">
        <f t="shared" si="3"/>
        <v>#DIV/0!</v>
      </c>
      <c r="L24" s="70" t="e">
        <f t="shared" si="3"/>
        <v>#DIV/0!</v>
      </c>
      <c r="M24" s="61">
        <f t="shared" si="3"/>
        <v>0.07894736842105263</v>
      </c>
      <c r="N24" s="61">
        <f t="shared" si="3"/>
        <v>0.2894736842105263</v>
      </c>
      <c r="O24" s="61">
        <f t="shared" si="3"/>
        <v>0.13157894736842105</v>
      </c>
      <c r="P24" s="70" t="e">
        <f t="shared" si="3"/>
        <v>#DIV/0!</v>
      </c>
      <c r="Q24" s="70" t="e">
        <f t="shared" si="3"/>
        <v>#DIV/0!</v>
      </c>
      <c r="R24" s="70" t="e">
        <f t="shared" si="3"/>
        <v>#DIV/0!</v>
      </c>
      <c r="S24" s="61">
        <f t="shared" si="3"/>
        <v>0.15789473684210525</v>
      </c>
      <c r="T24" s="70" t="e">
        <f t="shared" si="3"/>
        <v>#DIV/0!</v>
      </c>
      <c r="U24" s="70" t="e">
        <f t="shared" si="3"/>
        <v>#DIV/0!</v>
      </c>
      <c r="V24" s="61">
        <f t="shared" si="3"/>
        <v>0.026315789473684213</v>
      </c>
      <c r="W24" s="61">
        <f>+W20/(W19/100)/100</f>
        <v>0.2894736842105263</v>
      </c>
    </row>
    <row r="25" spans="1:23" s="24" customFormat="1" ht="15.75" thickBot="1">
      <c r="A25" s="136"/>
      <c r="B25" s="40" t="s">
        <v>19</v>
      </c>
      <c r="C25" s="62">
        <f>+C21/(C20/100)/100</f>
        <v>0</v>
      </c>
      <c r="D25" s="62">
        <f>+D21/(D20/100)/100</f>
        <v>0.33333333333333337</v>
      </c>
      <c r="E25" s="62"/>
      <c r="F25" s="69" t="e">
        <f>+F21/(F20/100)/100</f>
        <v>#DIV/0!</v>
      </c>
      <c r="G25" s="62">
        <f>+G21/(G20/100)/100</f>
        <v>0</v>
      </c>
      <c r="H25" s="62">
        <f t="shared" si="3"/>
        <v>0.33333333333333337</v>
      </c>
      <c r="I25" s="69" t="e">
        <f t="shared" si="3"/>
        <v>#DIV/0!</v>
      </c>
      <c r="J25" s="69" t="e">
        <f t="shared" si="3"/>
        <v>#DIV/0!</v>
      </c>
      <c r="K25" s="69" t="e">
        <f t="shared" si="3"/>
        <v>#DIV/0!</v>
      </c>
      <c r="L25" s="69" t="e">
        <f t="shared" si="3"/>
        <v>#DIV/0!</v>
      </c>
      <c r="M25" s="62">
        <f t="shared" si="3"/>
        <v>0.33333333333333337</v>
      </c>
      <c r="N25" s="62">
        <f t="shared" si="3"/>
        <v>0.5454545454545454</v>
      </c>
      <c r="O25" s="62">
        <f t="shared" si="3"/>
        <v>0.2</v>
      </c>
      <c r="P25" s="69" t="e">
        <f t="shared" si="3"/>
        <v>#DIV/0!</v>
      </c>
      <c r="Q25" s="69" t="e">
        <f t="shared" si="3"/>
        <v>#DIV/0!</v>
      </c>
      <c r="R25" s="69" t="e">
        <f t="shared" si="3"/>
        <v>#DIV/0!</v>
      </c>
      <c r="S25" s="62">
        <f t="shared" si="3"/>
        <v>0.16666666666666669</v>
      </c>
      <c r="T25" s="69" t="e">
        <f t="shared" si="3"/>
        <v>#DIV/0!</v>
      </c>
      <c r="U25" s="69" t="e">
        <f t="shared" si="3"/>
        <v>#DIV/0!</v>
      </c>
      <c r="V25" s="62">
        <f t="shared" si="3"/>
        <v>0</v>
      </c>
      <c r="W25" s="62">
        <f>+W21/(W20/100)/100</f>
        <v>0.18181818181818182</v>
      </c>
    </row>
    <row r="26" spans="1:23" s="24" customFormat="1" ht="15.75" thickBot="1">
      <c r="A26" s="137" t="s">
        <v>22</v>
      </c>
      <c r="B26" s="47" t="s">
        <v>23</v>
      </c>
      <c r="C26" s="48">
        <f>+C5+C19+C12</f>
        <v>38</v>
      </c>
      <c r="D26" s="48">
        <f aca="true" t="shared" si="4" ref="D26:W30">+D5+D19+D12</f>
        <v>161</v>
      </c>
      <c r="E26" s="48">
        <f t="shared" si="4"/>
        <v>89</v>
      </c>
      <c r="F26" s="48">
        <f t="shared" si="4"/>
        <v>123</v>
      </c>
      <c r="G26" s="48">
        <f t="shared" si="4"/>
        <v>38</v>
      </c>
      <c r="H26" s="48">
        <f t="shared" si="4"/>
        <v>250</v>
      </c>
      <c r="I26" s="48">
        <f t="shared" si="4"/>
        <v>89</v>
      </c>
      <c r="J26" s="48">
        <f t="shared" si="4"/>
        <v>123</v>
      </c>
      <c r="K26" s="48">
        <f t="shared" si="4"/>
        <v>212</v>
      </c>
      <c r="L26" s="48">
        <f t="shared" si="4"/>
        <v>212</v>
      </c>
      <c r="M26" s="48">
        <f t="shared" si="4"/>
        <v>250</v>
      </c>
      <c r="N26" s="48">
        <f t="shared" si="4"/>
        <v>250</v>
      </c>
      <c r="O26" s="48">
        <f t="shared" si="4"/>
        <v>250</v>
      </c>
      <c r="P26" s="48">
        <f t="shared" si="4"/>
        <v>89</v>
      </c>
      <c r="Q26" s="48">
        <f t="shared" si="4"/>
        <v>123</v>
      </c>
      <c r="R26" s="48">
        <f t="shared" si="4"/>
        <v>212</v>
      </c>
      <c r="S26" s="48">
        <f t="shared" si="4"/>
        <v>127</v>
      </c>
      <c r="T26" s="48">
        <f t="shared" si="4"/>
        <v>123</v>
      </c>
      <c r="U26" s="48">
        <v>6</v>
      </c>
      <c r="V26" s="48">
        <f t="shared" si="4"/>
        <v>127</v>
      </c>
      <c r="W26" s="48">
        <f t="shared" si="4"/>
        <v>38</v>
      </c>
    </row>
    <row r="27" spans="1:23" s="24" customFormat="1" ht="27" thickBot="1">
      <c r="A27" s="138"/>
      <c r="B27" s="45" t="s">
        <v>14</v>
      </c>
      <c r="C27" s="48">
        <f>+C6+C20+C13</f>
        <v>10</v>
      </c>
      <c r="D27" s="48">
        <f aca="true" t="shared" si="5" ref="D27:R27">+D6+D20+D13</f>
        <v>12</v>
      </c>
      <c r="E27" s="48">
        <f t="shared" si="5"/>
        <v>15</v>
      </c>
      <c r="F27" s="48">
        <f t="shared" si="5"/>
        <v>34</v>
      </c>
      <c r="G27" s="48">
        <f t="shared" si="5"/>
        <v>2</v>
      </c>
      <c r="H27" s="48">
        <f t="shared" si="5"/>
        <v>31</v>
      </c>
      <c r="I27" s="48">
        <f t="shared" si="5"/>
        <v>44</v>
      </c>
      <c r="J27" s="48">
        <f t="shared" si="5"/>
        <v>40</v>
      </c>
      <c r="K27" s="48">
        <f t="shared" si="5"/>
        <v>67</v>
      </c>
      <c r="L27" s="48">
        <f t="shared" si="5"/>
        <v>43</v>
      </c>
      <c r="M27" s="48">
        <f t="shared" si="5"/>
        <v>54</v>
      </c>
      <c r="N27" s="48">
        <f t="shared" si="5"/>
        <v>77</v>
      </c>
      <c r="O27" s="48">
        <f t="shared" si="5"/>
        <v>67</v>
      </c>
      <c r="P27" s="48">
        <f t="shared" si="5"/>
        <v>40</v>
      </c>
      <c r="Q27" s="48">
        <f t="shared" si="5"/>
        <v>48</v>
      </c>
      <c r="R27" s="48">
        <f t="shared" si="5"/>
        <v>97</v>
      </c>
      <c r="S27" s="48">
        <f t="shared" si="4"/>
        <v>54</v>
      </c>
      <c r="T27" s="48">
        <f t="shared" si="4"/>
        <v>28</v>
      </c>
      <c r="U27" s="48">
        <v>1</v>
      </c>
      <c r="V27" s="48">
        <f t="shared" si="4"/>
        <v>34</v>
      </c>
      <c r="W27" s="48">
        <f t="shared" si="4"/>
        <v>11</v>
      </c>
    </row>
    <row r="28" spans="1:23" s="24" customFormat="1" ht="15.75" thickBot="1">
      <c r="A28" s="138"/>
      <c r="B28" s="46" t="s">
        <v>15</v>
      </c>
      <c r="C28" s="48">
        <f>+C7+C21+C14</f>
        <v>0</v>
      </c>
      <c r="D28" s="48">
        <f t="shared" si="4"/>
        <v>4</v>
      </c>
      <c r="E28" s="48">
        <f t="shared" si="4"/>
        <v>2</v>
      </c>
      <c r="F28" s="48">
        <f t="shared" si="4"/>
        <v>3</v>
      </c>
      <c r="G28" s="48">
        <f t="shared" si="4"/>
        <v>0</v>
      </c>
      <c r="H28" s="48">
        <f t="shared" si="4"/>
        <v>9</v>
      </c>
      <c r="I28" s="48">
        <f t="shared" si="4"/>
        <v>4</v>
      </c>
      <c r="J28" s="48">
        <f t="shared" si="4"/>
        <v>4</v>
      </c>
      <c r="K28" s="48">
        <f t="shared" si="4"/>
        <v>13</v>
      </c>
      <c r="L28" s="48">
        <f t="shared" si="4"/>
        <v>11</v>
      </c>
      <c r="M28" s="48">
        <f t="shared" si="4"/>
        <v>11</v>
      </c>
      <c r="N28" s="48">
        <f t="shared" si="4"/>
        <v>19</v>
      </c>
      <c r="O28" s="48">
        <f t="shared" si="4"/>
        <v>11</v>
      </c>
      <c r="P28" s="48">
        <f t="shared" si="4"/>
        <v>12</v>
      </c>
      <c r="Q28" s="48">
        <f t="shared" si="4"/>
        <v>8</v>
      </c>
      <c r="R28" s="48">
        <f t="shared" si="4"/>
        <v>9</v>
      </c>
      <c r="S28" s="48">
        <f t="shared" si="4"/>
        <v>10</v>
      </c>
      <c r="T28" s="48">
        <f t="shared" si="4"/>
        <v>4</v>
      </c>
      <c r="U28" s="48">
        <v>0</v>
      </c>
      <c r="V28" s="48">
        <f t="shared" si="4"/>
        <v>16</v>
      </c>
      <c r="W28" s="48">
        <f t="shared" si="4"/>
        <v>2</v>
      </c>
    </row>
    <row r="29" spans="1:23" s="24" customFormat="1" ht="15.75" thickBot="1">
      <c r="A29" s="138"/>
      <c r="B29" s="46" t="s">
        <v>16</v>
      </c>
      <c r="C29" s="48">
        <f>+C8+C22+C15</f>
        <v>1</v>
      </c>
      <c r="D29" s="48">
        <f t="shared" si="4"/>
        <v>6</v>
      </c>
      <c r="E29" s="48">
        <f t="shared" si="4"/>
        <v>3</v>
      </c>
      <c r="F29" s="48">
        <f t="shared" si="4"/>
        <v>5</v>
      </c>
      <c r="G29" s="48">
        <f t="shared" si="4"/>
        <v>0</v>
      </c>
      <c r="H29" s="48">
        <f t="shared" si="4"/>
        <v>6</v>
      </c>
      <c r="I29" s="48">
        <f t="shared" si="4"/>
        <v>5</v>
      </c>
      <c r="J29" s="48">
        <f t="shared" si="4"/>
        <v>1</v>
      </c>
      <c r="K29" s="48">
        <f t="shared" si="4"/>
        <v>8</v>
      </c>
      <c r="L29" s="48">
        <f t="shared" si="4"/>
        <v>4</v>
      </c>
      <c r="M29" s="48">
        <f t="shared" si="4"/>
        <v>0</v>
      </c>
      <c r="N29" s="48">
        <f t="shared" si="4"/>
        <v>9</v>
      </c>
      <c r="O29" s="48">
        <f t="shared" si="4"/>
        <v>13</v>
      </c>
      <c r="P29" s="48">
        <f t="shared" si="4"/>
        <v>6</v>
      </c>
      <c r="Q29" s="48">
        <f t="shared" si="4"/>
        <v>7</v>
      </c>
      <c r="R29" s="48">
        <f t="shared" si="4"/>
        <v>9</v>
      </c>
      <c r="S29" s="48">
        <f t="shared" si="4"/>
        <v>11</v>
      </c>
      <c r="T29" s="48">
        <f t="shared" si="4"/>
        <v>0</v>
      </c>
      <c r="U29" s="48">
        <v>5</v>
      </c>
      <c r="V29" s="48">
        <f t="shared" si="4"/>
        <v>0</v>
      </c>
      <c r="W29" s="48">
        <f t="shared" si="4"/>
        <v>1</v>
      </c>
    </row>
    <row r="30" spans="1:23" s="24" customFormat="1" ht="15">
      <c r="A30" s="138"/>
      <c r="B30" s="46" t="s">
        <v>17</v>
      </c>
      <c r="C30" s="48">
        <f>+C9+C23+C16</f>
        <v>9</v>
      </c>
      <c r="D30" s="48">
        <f t="shared" si="4"/>
        <v>3</v>
      </c>
      <c r="E30" s="48">
        <f t="shared" si="4"/>
        <v>10</v>
      </c>
      <c r="F30" s="48">
        <f t="shared" si="4"/>
        <v>26</v>
      </c>
      <c r="G30" s="48">
        <f t="shared" si="4"/>
        <v>2</v>
      </c>
      <c r="H30" s="48">
        <f t="shared" si="4"/>
        <v>16</v>
      </c>
      <c r="I30" s="48">
        <f t="shared" si="4"/>
        <v>35</v>
      </c>
      <c r="J30" s="48">
        <f t="shared" si="4"/>
        <v>35</v>
      </c>
      <c r="K30" s="48">
        <f t="shared" si="4"/>
        <v>44</v>
      </c>
      <c r="L30" s="48">
        <f t="shared" si="4"/>
        <v>28</v>
      </c>
      <c r="M30" s="48">
        <f t="shared" si="4"/>
        <v>43</v>
      </c>
      <c r="N30" s="48">
        <f t="shared" si="4"/>
        <v>49</v>
      </c>
      <c r="O30" s="48">
        <f t="shared" si="4"/>
        <v>43</v>
      </c>
      <c r="P30" s="48">
        <f t="shared" si="4"/>
        <v>22</v>
      </c>
      <c r="Q30" s="48">
        <f t="shared" si="4"/>
        <v>33</v>
      </c>
      <c r="R30" s="48">
        <f t="shared" si="4"/>
        <v>79</v>
      </c>
      <c r="S30" s="48">
        <f t="shared" si="4"/>
        <v>34</v>
      </c>
      <c r="T30" s="48">
        <f t="shared" si="4"/>
        <v>24</v>
      </c>
      <c r="U30" s="48">
        <f t="shared" si="4"/>
        <v>0</v>
      </c>
      <c r="V30" s="48">
        <f t="shared" si="4"/>
        <v>18</v>
      </c>
      <c r="W30" s="48">
        <f t="shared" si="4"/>
        <v>8</v>
      </c>
    </row>
    <row r="31" spans="1:23" s="24" customFormat="1" ht="18.75" customHeight="1">
      <c r="A31" s="138"/>
      <c r="B31" s="46" t="s">
        <v>18</v>
      </c>
      <c r="C31" s="41">
        <f aca="true" t="shared" si="6" ref="C31:R32">+C27/(C26/100)/100</f>
        <v>0.2631578947368421</v>
      </c>
      <c r="D31" s="41">
        <f t="shared" si="6"/>
        <v>0.07453416149068323</v>
      </c>
      <c r="E31" s="41">
        <f t="shared" si="6"/>
        <v>0.16853932584269665</v>
      </c>
      <c r="F31" s="41">
        <f t="shared" si="6"/>
        <v>0.2764227642276423</v>
      </c>
      <c r="G31" s="41">
        <f t="shared" si="6"/>
        <v>0.052631578947368425</v>
      </c>
      <c r="H31" s="41">
        <f t="shared" si="6"/>
        <v>0.124</v>
      </c>
      <c r="I31" s="41">
        <f t="shared" si="6"/>
        <v>0.4943820224719101</v>
      </c>
      <c r="J31" s="41">
        <f t="shared" si="6"/>
        <v>0.3252032520325204</v>
      </c>
      <c r="K31" s="41">
        <f t="shared" si="6"/>
        <v>0.3160377358490566</v>
      </c>
      <c r="L31" s="41">
        <f t="shared" si="6"/>
        <v>0.2028301886792453</v>
      </c>
      <c r="M31" s="41">
        <f t="shared" si="6"/>
        <v>0.21600000000000003</v>
      </c>
      <c r="N31" s="41">
        <f>+N27/(N26/100)/100</f>
        <v>0.308</v>
      </c>
      <c r="O31" s="41">
        <f aca="true" t="shared" si="7" ref="O31:W32">+O27/(O26/100)/100</f>
        <v>0.268</v>
      </c>
      <c r="P31" s="41">
        <f t="shared" si="7"/>
        <v>0.449438202247191</v>
      </c>
      <c r="Q31" s="41">
        <f t="shared" si="7"/>
        <v>0.3902439024390244</v>
      </c>
      <c r="R31" s="42">
        <f t="shared" si="7"/>
        <v>0.4575471698113207</v>
      </c>
      <c r="S31" s="41">
        <f t="shared" si="7"/>
        <v>0.4251968503937008</v>
      </c>
      <c r="T31" s="41">
        <f t="shared" si="7"/>
        <v>0.22764227642276424</v>
      </c>
      <c r="U31" s="41">
        <f t="shared" si="7"/>
        <v>0.16666666666666669</v>
      </c>
      <c r="V31" s="42">
        <f t="shared" si="7"/>
        <v>0.26771653543307083</v>
      </c>
      <c r="W31" s="42">
        <f>+W27/(W26/100)/100</f>
        <v>0.2894736842105263</v>
      </c>
    </row>
    <row r="32" spans="1:23" s="24" customFormat="1" ht="15.75" thickBot="1">
      <c r="A32" s="139"/>
      <c r="B32" s="50" t="s">
        <v>19</v>
      </c>
      <c r="C32" s="43">
        <f t="shared" si="6"/>
        <v>0</v>
      </c>
      <c r="D32" s="43">
        <f t="shared" si="6"/>
        <v>0.33333333333333337</v>
      </c>
      <c r="E32" s="43">
        <f t="shared" si="6"/>
        <v>0.13333333333333333</v>
      </c>
      <c r="F32" s="43">
        <f t="shared" si="6"/>
        <v>0.08823529411764705</v>
      </c>
      <c r="G32" s="43">
        <f t="shared" si="6"/>
        <v>0</v>
      </c>
      <c r="H32" s="43">
        <f t="shared" si="6"/>
        <v>0.29032258064516125</v>
      </c>
      <c r="I32" s="43">
        <f t="shared" si="6"/>
        <v>0.09090909090909091</v>
      </c>
      <c r="J32" s="43">
        <f t="shared" si="6"/>
        <v>0.1</v>
      </c>
      <c r="K32" s="43">
        <f t="shared" si="6"/>
        <v>0.19402985074626866</v>
      </c>
      <c r="L32" s="43">
        <f t="shared" si="6"/>
        <v>0.2558139534883721</v>
      </c>
      <c r="M32" s="43">
        <f t="shared" si="6"/>
        <v>0.2037037037037037</v>
      </c>
      <c r="N32" s="43">
        <f t="shared" si="6"/>
        <v>0.24675324675324675</v>
      </c>
      <c r="O32" s="43">
        <f t="shared" si="7"/>
        <v>0.16417910447761194</v>
      </c>
      <c r="P32" s="43">
        <f t="shared" si="6"/>
        <v>0.3</v>
      </c>
      <c r="Q32" s="43">
        <f t="shared" si="6"/>
        <v>0.16666666666666669</v>
      </c>
      <c r="R32" s="43">
        <f t="shared" si="6"/>
        <v>0.09278350515463918</v>
      </c>
      <c r="S32" s="43">
        <f t="shared" si="7"/>
        <v>0.1851851851851852</v>
      </c>
      <c r="T32" s="43">
        <f t="shared" si="7"/>
        <v>0.14285714285714285</v>
      </c>
      <c r="U32" s="43">
        <f t="shared" si="7"/>
        <v>0</v>
      </c>
      <c r="V32" s="43">
        <f t="shared" si="7"/>
        <v>0.4705882352941176</v>
      </c>
      <c r="W32" s="43">
        <f t="shared" si="7"/>
        <v>0.18181818181818182</v>
      </c>
    </row>
  </sheetData>
  <mergeCells count="6">
    <mergeCell ref="B2:N2"/>
    <mergeCell ref="A12:A18"/>
    <mergeCell ref="A19:A25"/>
    <mergeCell ref="A26:A32"/>
    <mergeCell ref="A3:M3"/>
    <mergeCell ref="A5:A11"/>
  </mergeCells>
  <conditionalFormatting sqref="B20:B25 B27:B32 F23:F25 J20:J21 V23:V24 R31:T31 O23:P23 K20:K23 V20 H20:I23 L20:L21 J23 L23 C22:C24 R23:T23 C12:W12 V31:W32 N23:N25 M16:M18 F20:F21 D19:V19 O24:U25 H24:M25 D20:E25 C29:C31 B6:C11 D9:D11 D6:D7 F6:G9 R9 N6 I6:J9 L9:N9 H6:H7 L6 M6:M7 T9 D32:F32 O6:O8 G30 C19:C20 G24 G20 R20:T21 N20:P21 V16:V18 W13:W21 V13:V14 B13:L18 N13:U18 M13:M14 V30 W23:W30 V26:V28 M30 N26:T30 M26:M28 D26:F30 H26:L30 G26:G27 C26:C27 D31:L31 O31:O32 P31 P32:T32 H32:N32 P6:Q9 U6:W11 T6:T7 S6:S9 F10:J11 R6:R7 K6:K11 E6:E11 H9 L10:T11">
    <cfRule type="cellIs" priority="1" dxfId="0" operator="lessThanOrEqual" stopIfTrue="1">
      <formula>0</formula>
    </cfRule>
  </conditionalFormatting>
  <printOptions/>
  <pageMargins left="0.31" right="0.18" top="0.17" bottom="0.16" header="0" footer="0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3"/>
  <sheetViews>
    <sheetView tabSelected="1" view="pageBreakPreview" zoomScale="60" zoomScaleNormal="55" workbookViewId="0" topLeftCell="A1">
      <selection activeCell="G12" sqref="G12"/>
    </sheetView>
  </sheetViews>
  <sheetFormatPr defaultColWidth="11.421875" defaultRowHeight="12.75"/>
  <cols>
    <col min="1" max="1" width="10.8515625" style="0" customWidth="1"/>
    <col min="2" max="2" width="38.57421875" style="0" customWidth="1"/>
    <col min="3" max="16" width="10.7109375" style="0" customWidth="1"/>
    <col min="17" max="22" width="10.7109375" style="1" customWidth="1"/>
    <col min="23" max="25" width="9.8515625" style="1" customWidth="1"/>
    <col min="26" max="16384" width="11.421875" style="1" customWidth="1"/>
  </cols>
  <sheetData>
    <row r="1" spans="1:15" ht="15">
      <c r="A1" s="146" t="s">
        <v>51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O1" t="s">
        <v>56</v>
      </c>
    </row>
    <row r="2" spans="1:9" ht="13.5" thickBot="1">
      <c r="A2" s="134"/>
      <c r="B2" s="134"/>
      <c r="C2" s="2"/>
      <c r="D2" s="3"/>
      <c r="E2" s="4"/>
      <c r="F2" s="4"/>
      <c r="G2" s="3"/>
      <c r="H2" s="3"/>
      <c r="I2" s="3"/>
    </row>
    <row r="3" spans="1:22" s="13" customFormat="1" ht="101.25" thickBot="1">
      <c r="A3" s="8" t="s">
        <v>55</v>
      </c>
      <c r="B3" s="98" t="s">
        <v>56</v>
      </c>
      <c r="C3" s="63" t="s">
        <v>24</v>
      </c>
      <c r="D3" s="63" t="s">
        <v>26</v>
      </c>
      <c r="E3" s="63" t="s">
        <v>27</v>
      </c>
      <c r="F3" s="63" t="s">
        <v>44</v>
      </c>
      <c r="G3" s="63" t="s">
        <v>29</v>
      </c>
      <c r="H3" s="63" t="s">
        <v>30</v>
      </c>
      <c r="I3" s="63" t="s">
        <v>31</v>
      </c>
      <c r="J3" s="63" t="s">
        <v>32</v>
      </c>
      <c r="K3" s="64" t="s">
        <v>33</v>
      </c>
      <c r="L3" s="65" t="s">
        <v>36</v>
      </c>
      <c r="M3" s="63" t="s">
        <v>35</v>
      </c>
      <c r="N3" s="63" t="s">
        <v>38</v>
      </c>
      <c r="O3" s="65" t="s">
        <v>49</v>
      </c>
      <c r="P3" s="63" t="s">
        <v>48</v>
      </c>
      <c r="Q3" s="63" t="s">
        <v>39</v>
      </c>
      <c r="R3" s="63" t="s">
        <v>40</v>
      </c>
      <c r="S3" s="63" t="s">
        <v>50</v>
      </c>
      <c r="T3" s="63" t="s">
        <v>41</v>
      </c>
      <c r="U3" s="63" t="s">
        <v>42</v>
      </c>
      <c r="V3" s="63" t="s">
        <v>42</v>
      </c>
    </row>
    <row r="4" spans="1:22" s="16" customFormat="1" ht="12.75" customHeight="1">
      <c r="A4" s="135" t="s">
        <v>12</v>
      </c>
      <c r="B4" s="14" t="s">
        <v>13</v>
      </c>
      <c r="C4" s="15"/>
      <c r="D4" s="15">
        <v>123</v>
      </c>
      <c r="E4" s="15">
        <v>123</v>
      </c>
      <c r="F4" s="15"/>
      <c r="G4" s="15">
        <v>123</v>
      </c>
      <c r="H4" s="15"/>
      <c r="I4" s="15">
        <v>123</v>
      </c>
      <c r="J4" s="15">
        <v>123</v>
      </c>
      <c r="K4" s="15">
        <v>123</v>
      </c>
      <c r="L4" s="15">
        <v>123</v>
      </c>
      <c r="M4" s="15">
        <v>123</v>
      </c>
      <c r="N4" s="15">
        <v>123</v>
      </c>
      <c r="O4" s="15"/>
      <c r="P4" s="15"/>
      <c r="Q4" s="15"/>
      <c r="R4" s="15">
        <v>123</v>
      </c>
      <c r="S4" s="15"/>
      <c r="T4" s="15">
        <v>123</v>
      </c>
      <c r="U4" s="15"/>
      <c r="V4" s="15"/>
    </row>
    <row r="5" spans="1:22" s="24" customFormat="1" ht="25.5">
      <c r="A5" s="136"/>
      <c r="B5" s="17" t="s">
        <v>14</v>
      </c>
      <c r="C5" s="88"/>
      <c r="D5" s="20">
        <v>10</v>
      </c>
      <c r="E5" s="20">
        <v>25</v>
      </c>
      <c r="F5" s="90"/>
      <c r="G5" s="20">
        <v>20</v>
      </c>
      <c r="H5" s="20"/>
      <c r="I5" s="20">
        <v>22</v>
      </c>
      <c r="J5" s="20">
        <v>14</v>
      </c>
      <c r="K5" s="20">
        <v>6</v>
      </c>
      <c r="L5" s="20">
        <v>11</v>
      </c>
      <c r="M5" s="66">
        <v>8</v>
      </c>
      <c r="N5" s="82">
        <v>20</v>
      </c>
      <c r="O5" s="82"/>
      <c r="P5" s="82"/>
      <c r="Q5" s="20"/>
      <c r="R5" s="20">
        <v>15</v>
      </c>
      <c r="S5" s="20"/>
      <c r="T5" s="20">
        <v>46</v>
      </c>
      <c r="U5" s="20"/>
      <c r="V5" s="20"/>
    </row>
    <row r="6" spans="1:22" s="7" customFormat="1" ht="14.25" customHeight="1">
      <c r="A6" s="136"/>
      <c r="B6" s="25" t="s">
        <v>15</v>
      </c>
      <c r="C6" s="89"/>
      <c r="D6" s="67">
        <v>3</v>
      </c>
      <c r="E6" s="67">
        <v>6</v>
      </c>
      <c r="F6" s="91"/>
      <c r="G6" s="67">
        <v>10</v>
      </c>
      <c r="H6" s="67"/>
      <c r="I6" s="67">
        <v>5</v>
      </c>
      <c r="J6" s="67">
        <v>3</v>
      </c>
      <c r="K6" s="67">
        <v>0</v>
      </c>
      <c r="L6" s="67">
        <v>4</v>
      </c>
      <c r="M6" s="66">
        <v>0</v>
      </c>
      <c r="N6" s="67">
        <v>4</v>
      </c>
      <c r="O6" s="67"/>
      <c r="P6" s="67"/>
      <c r="Q6" s="67"/>
      <c r="R6" s="67">
        <v>1</v>
      </c>
      <c r="S6" s="67"/>
      <c r="T6" s="67">
        <v>4</v>
      </c>
      <c r="U6" s="67"/>
      <c r="V6" s="67"/>
    </row>
    <row r="7" spans="1:22" s="7" customFormat="1" ht="14.25" customHeight="1">
      <c r="A7" s="136"/>
      <c r="B7" s="25" t="s">
        <v>16</v>
      </c>
      <c r="C7" s="89"/>
      <c r="D7" s="67">
        <v>0</v>
      </c>
      <c r="E7" s="67">
        <v>5</v>
      </c>
      <c r="F7" s="91"/>
      <c r="G7" s="67">
        <v>0</v>
      </c>
      <c r="H7" s="67"/>
      <c r="I7" s="67">
        <v>3</v>
      </c>
      <c r="J7" s="67">
        <v>5</v>
      </c>
      <c r="K7" s="67">
        <v>0</v>
      </c>
      <c r="L7" s="67">
        <v>0</v>
      </c>
      <c r="M7" s="66">
        <v>0</v>
      </c>
      <c r="N7" s="67">
        <v>2</v>
      </c>
      <c r="O7" s="67"/>
      <c r="P7" s="67"/>
      <c r="Q7" s="67"/>
      <c r="R7" s="67">
        <v>4</v>
      </c>
      <c r="S7" s="67"/>
      <c r="T7" s="67">
        <v>4</v>
      </c>
      <c r="U7" s="67"/>
      <c r="V7" s="67"/>
    </row>
    <row r="8" spans="1:22" s="7" customFormat="1" ht="14.25" customHeight="1">
      <c r="A8" s="136"/>
      <c r="B8" s="25" t="s">
        <v>17</v>
      </c>
      <c r="C8" s="89"/>
      <c r="D8" s="67">
        <v>7</v>
      </c>
      <c r="E8" s="67">
        <v>17</v>
      </c>
      <c r="F8" s="91"/>
      <c r="G8" s="67">
        <v>10</v>
      </c>
      <c r="H8" s="67"/>
      <c r="I8" s="67">
        <v>14</v>
      </c>
      <c r="J8" s="67">
        <v>6</v>
      </c>
      <c r="K8" s="67">
        <v>6</v>
      </c>
      <c r="L8" s="67">
        <v>7</v>
      </c>
      <c r="M8" s="66">
        <v>8</v>
      </c>
      <c r="N8" s="67">
        <v>12</v>
      </c>
      <c r="O8" s="67"/>
      <c r="P8" s="67"/>
      <c r="Q8" s="67"/>
      <c r="R8" s="67">
        <v>10</v>
      </c>
      <c r="S8" s="67"/>
      <c r="T8" s="67">
        <v>8</v>
      </c>
      <c r="U8" s="67"/>
      <c r="V8" s="67"/>
    </row>
    <row r="9" spans="1:22" s="7" customFormat="1" ht="29.25">
      <c r="A9" s="136"/>
      <c r="B9" s="25" t="s">
        <v>18</v>
      </c>
      <c r="C9" s="70" t="e">
        <f aca="true" t="shared" si="0" ref="C9:V10">+C5/(C4/100)/100</f>
        <v>#DIV/0!</v>
      </c>
      <c r="D9" s="28">
        <f t="shared" si="0"/>
        <v>0.0813008130081301</v>
      </c>
      <c r="E9" s="28">
        <f t="shared" si="0"/>
        <v>0.2032520325203252</v>
      </c>
      <c r="F9" s="70" t="e">
        <f t="shared" si="0"/>
        <v>#DIV/0!</v>
      </c>
      <c r="G9" s="28">
        <f t="shared" si="0"/>
        <v>0.1626016260162602</v>
      </c>
      <c r="H9" s="70" t="e">
        <f t="shared" si="0"/>
        <v>#DIV/0!</v>
      </c>
      <c r="I9" s="28">
        <f t="shared" si="0"/>
        <v>0.17886178861788618</v>
      </c>
      <c r="J9" s="28">
        <f t="shared" si="0"/>
        <v>0.11382113821138212</v>
      </c>
      <c r="K9" s="28">
        <f t="shared" si="0"/>
        <v>0.04878048780487805</v>
      </c>
      <c r="L9" s="28">
        <f t="shared" si="0"/>
        <v>0.08943089430894309</v>
      </c>
      <c r="M9" s="28">
        <f t="shared" si="0"/>
        <v>0.06504065040650406</v>
      </c>
      <c r="N9" s="28">
        <f t="shared" si="0"/>
        <v>0.1626016260162602</v>
      </c>
      <c r="O9" s="28"/>
      <c r="P9" s="28"/>
      <c r="Q9" s="70" t="e">
        <f t="shared" si="0"/>
        <v>#DIV/0!</v>
      </c>
      <c r="R9" s="28">
        <f t="shared" si="0"/>
        <v>0.12195121951219512</v>
      </c>
      <c r="S9" s="28"/>
      <c r="T9" s="28">
        <f t="shared" si="0"/>
        <v>0.37398373983739835</v>
      </c>
      <c r="U9" s="70" t="e">
        <f t="shared" si="0"/>
        <v>#DIV/0!</v>
      </c>
      <c r="V9" s="70" t="e">
        <f t="shared" si="0"/>
        <v>#DIV/0!</v>
      </c>
    </row>
    <row r="10" spans="1:22" s="7" customFormat="1" ht="15.75" customHeight="1" thickBot="1">
      <c r="A10" s="142"/>
      <c r="B10" s="30" t="s">
        <v>19</v>
      </c>
      <c r="C10" s="74" t="e">
        <f t="shared" si="0"/>
        <v>#DIV/0!</v>
      </c>
      <c r="D10" s="31">
        <f t="shared" si="0"/>
        <v>0.3</v>
      </c>
      <c r="E10" s="31">
        <f t="shared" si="0"/>
        <v>0.24</v>
      </c>
      <c r="F10" s="74" t="e">
        <f t="shared" si="0"/>
        <v>#DIV/0!</v>
      </c>
      <c r="G10" s="31">
        <f t="shared" si="0"/>
        <v>0.5</v>
      </c>
      <c r="H10" s="74" t="e">
        <f t="shared" si="0"/>
        <v>#DIV/0!</v>
      </c>
      <c r="I10" s="31">
        <f t="shared" si="0"/>
        <v>0.22727272727272727</v>
      </c>
      <c r="J10" s="31">
        <f t="shared" si="0"/>
        <v>0.21428571428571427</v>
      </c>
      <c r="K10" s="31">
        <f t="shared" si="0"/>
        <v>0</v>
      </c>
      <c r="L10" s="31">
        <f t="shared" si="0"/>
        <v>0.36363636363636365</v>
      </c>
      <c r="M10" s="31">
        <f t="shared" si="0"/>
        <v>0</v>
      </c>
      <c r="N10" s="31">
        <f t="shared" si="0"/>
        <v>0.2</v>
      </c>
      <c r="O10" s="31"/>
      <c r="P10" s="31"/>
      <c r="Q10" s="74" t="e">
        <f t="shared" si="0"/>
        <v>#DIV/0!</v>
      </c>
      <c r="R10" s="31">
        <f t="shared" si="0"/>
        <v>0.06666666666666667</v>
      </c>
      <c r="S10" s="31"/>
      <c r="T10" s="31">
        <f t="shared" si="0"/>
        <v>0.08695652173913043</v>
      </c>
      <c r="U10" s="74" t="e">
        <f t="shared" si="0"/>
        <v>#DIV/0!</v>
      </c>
      <c r="V10" s="74" t="e">
        <f t="shared" si="0"/>
        <v>#DIV/0!</v>
      </c>
    </row>
    <row r="11" spans="1:22" s="7" customFormat="1" ht="14.25" customHeight="1">
      <c r="A11" s="135" t="s">
        <v>20</v>
      </c>
      <c r="B11" s="33" t="s">
        <v>13</v>
      </c>
      <c r="C11" s="34"/>
      <c r="D11" s="34"/>
      <c r="E11" s="34"/>
      <c r="F11" s="34"/>
      <c r="G11" s="34">
        <v>48</v>
      </c>
      <c r="H11" s="34">
        <v>48</v>
      </c>
      <c r="I11" s="34"/>
      <c r="J11" s="34">
        <v>48</v>
      </c>
      <c r="K11" s="34">
        <v>48</v>
      </c>
      <c r="L11" s="34">
        <v>48</v>
      </c>
      <c r="M11" s="34">
        <v>48</v>
      </c>
      <c r="N11" s="34">
        <v>48</v>
      </c>
      <c r="O11" s="34"/>
      <c r="P11" s="34">
        <v>48</v>
      </c>
      <c r="Q11" s="34">
        <v>48</v>
      </c>
      <c r="R11" s="34"/>
      <c r="S11" s="34"/>
      <c r="T11" s="34"/>
      <c r="U11" s="34">
        <v>48</v>
      </c>
      <c r="V11" s="34">
        <v>48</v>
      </c>
    </row>
    <row r="12" spans="1:22" s="24" customFormat="1" ht="25.5">
      <c r="A12" s="136"/>
      <c r="B12" s="17" t="s">
        <v>14</v>
      </c>
      <c r="C12" s="83"/>
      <c r="D12" s="83"/>
      <c r="E12" s="83"/>
      <c r="F12" s="83"/>
      <c r="G12" s="83">
        <v>11</v>
      </c>
      <c r="H12" s="83">
        <v>19</v>
      </c>
      <c r="I12" s="83"/>
      <c r="J12" s="83">
        <v>6</v>
      </c>
      <c r="K12" s="83">
        <v>14</v>
      </c>
      <c r="L12" s="83">
        <v>15</v>
      </c>
      <c r="M12" s="84">
        <v>25</v>
      </c>
      <c r="N12" s="85">
        <v>17</v>
      </c>
      <c r="O12" s="85"/>
      <c r="P12" s="85">
        <v>9</v>
      </c>
      <c r="Q12" s="83">
        <v>17</v>
      </c>
      <c r="R12" s="83"/>
      <c r="S12" s="83"/>
      <c r="T12" s="83"/>
      <c r="U12" s="83">
        <v>7</v>
      </c>
      <c r="V12" s="83">
        <v>6</v>
      </c>
    </row>
    <row r="13" spans="1:22" s="24" customFormat="1" ht="14.25" customHeight="1">
      <c r="A13" s="136"/>
      <c r="B13" s="25" t="s">
        <v>15</v>
      </c>
      <c r="C13" s="86"/>
      <c r="D13" s="86"/>
      <c r="E13" s="86"/>
      <c r="F13" s="86"/>
      <c r="G13" s="86">
        <v>2</v>
      </c>
      <c r="H13" s="86">
        <v>8</v>
      </c>
      <c r="I13" s="86"/>
      <c r="J13" s="86">
        <v>0</v>
      </c>
      <c r="K13" s="86">
        <v>1</v>
      </c>
      <c r="L13" s="86">
        <v>3</v>
      </c>
      <c r="M13" s="84">
        <v>5</v>
      </c>
      <c r="N13" s="86">
        <v>6</v>
      </c>
      <c r="O13" s="86"/>
      <c r="P13" s="86">
        <v>0</v>
      </c>
      <c r="Q13" s="86">
        <v>6</v>
      </c>
      <c r="R13" s="86"/>
      <c r="S13" s="86"/>
      <c r="T13" s="86"/>
      <c r="U13" s="86">
        <v>0</v>
      </c>
      <c r="V13" s="86">
        <v>0</v>
      </c>
    </row>
    <row r="14" spans="1:22" s="24" customFormat="1" ht="14.25" customHeight="1">
      <c r="A14" s="136"/>
      <c r="B14" s="25" t="s">
        <v>16</v>
      </c>
      <c r="C14" s="86"/>
      <c r="D14" s="86"/>
      <c r="E14" s="86"/>
      <c r="F14" s="86"/>
      <c r="G14" s="86">
        <v>0</v>
      </c>
      <c r="H14" s="86">
        <v>0</v>
      </c>
      <c r="I14" s="86"/>
      <c r="J14" s="86">
        <v>0</v>
      </c>
      <c r="K14" s="86">
        <v>1</v>
      </c>
      <c r="L14" s="86">
        <v>1</v>
      </c>
      <c r="M14" s="84">
        <v>2</v>
      </c>
      <c r="N14" s="86">
        <v>0</v>
      </c>
      <c r="O14" s="86"/>
      <c r="P14" s="86">
        <v>0</v>
      </c>
      <c r="Q14" s="86">
        <v>2</v>
      </c>
      <c r="R14" s="86"/>
      <c r="S14" s="86"/>
      <c r="T14" s="86"/>
      <c r="U14" s="86">
        <v>0</v>
      </c>
      <c r="V14" s="86">
        <v>0</v>
      </c>
    </row>
    <row r="15" spans="1:22" s="24" customFormat="1" ht="14.25" customHeight="1">
      <c r="A15" s="136"/>
      <c r="B15" s="25" t="s">
        <v>17</v>
      </c>
      <c r="C15" s="86"/>
      <c r="D15" s="86"/>
      <c r="E15" s="86"/>
      <c r="F15" s="86"/>
      <c r="G15" s="86">
        <v>9</v>
      </c>
      <c r="H15" s="86">
        <v>11</v>
      </c>
      <c r="I15" s="86"/>
      <c r="J15" s="86">
        <v>6</v>
      </c>
      <c r="K15" s="86">
        <v>12</v>
      </c>
      <c r="L15" s="86">
        <v>11</v>
      </c>
      <c r="M15" s="84">
        <v>18</v>
      </c>
      <c r="N15" s="86">
        <v>11</v>
      </c>
      <c r="O15" s="86"/>
      <c r="P15" s="86">
        <v>9</v>
      </c>
      <c r="Q15" s="86">
        <v>9</v>
      </c>
      <c r="R15" s="86"/>
      <c r="S15" s="86"/>
      <c r="T15" s="86"/>
      <c r="U15" s="86">
        <v>7</v>
      </c>
      <c r="V15" s="86">
        <v>6</v>
      </c>
    </row>
    <row r="16" spans="1:22" s="24" customFormat="1" ht="29.25">
      <c r="A16" s="136"/>
      <c r="B16" s="25" t="s">
        <v>18</v>
      </c>
      <c r="C16" s="70" t="e">
        <f aca="true" t="shared" si="1" ref="C16:V17">+C12/(C11/100)/100</f>
        <v>#DIV/0!</v>
      </c>
      <c r="D16" s="70" t="e">
        <f t="shared" si="1"/>
        <v>#DIV/0!</v>
      </c>
      <c r="E16" s="70" t="e">
        <f t="shared" si="1"/>
        <v>#DIV/0!</v>
      </c>
      <c r="F16" s="70" t="e">
        <f t="shared" si="1"/>
        <v>#DIV/0!</v>
      </c>
      <c r="G16" s="54">
        <f t="shared" si="1"/>
        <v>0.22916666666666669</v>
      </c>
      <c r="H16" s="54">
        <f t="shared" si="1"/>
        <v>0.39583333333333337</v>
      </c>
      <c r="I16" s="70" t="e">
        <f t="shared" si="1"/>
        <v>#DIV/0!</v>
      </c>
      <c r="J16" s="54">
        <f t="shared" si="1"/>
        <v>0.125</v>
      </c>
      <c r="K16" s="54">
        <f t="shared" si="1"/>
        <v>0.2916666666666667</v>
      </c>
      <c r="L16" s="54">
        <f t="shared" si="1"/>
        <v>0.3125</v>
      </c>
      <c r="M16" s="54">
        <f t="shared" si="1"/>
        <v>0.5208333333333334</v>
      </c>
      <c r="N16" s="54">
        <f t="shared" si="1"/>
        <v>0.35416666666666674</v>
      </c>
      <c r="O16" s="54"/>
      <c r="P16" s="54">
        <f>+P12/(P11/100)/100</f>
        <v>0.1875</v>
      </c>
      <c r="Q16" s="54">
        <f t="shared" si="1"/>
        <v>0.35416666666666674</v>
      </c>
      <c r="R16" s="70" t="e">
        <f t="shared" si="1"/>
        <v>#DIV/0!</v>
      </c>
      <c r="S16" s="54"/>
      <c r="T16" s="70" t="e">
        <f t="shared" si="1"/>
        <v>#DIV/0!</v>
      </c>
      <c r="U16" s="54">
        <f t="shared" si="1"/>
        <v>0.14583333333333334</v>
      </c>
      <c r="V16" s="54">
        <f t="shared" si="1"/>
        <v>0.125</v>
      </c>
    </row>
    <row r="17" spans="1:22" s="24" customFormat="1" ht="15.75" customHeight="1" thickBot="1">
      <c r="A17" s="142"/>
      <c r="B17" s="40" t="s">
        <v>19</v>
      </c>
      <c r="C17" s="74" t="e">
        <f t="shared" si="1"/>
        <v>#DIV/0!</v>
      </c>
      <c r="D17" s="74" t="e">
        <f t="shared" si="1"/>
        <v>#DIV/0!</v>
      </c>
      <c r="E17" s="74" t="e">
        <f t="shared" si="1"/>
        <v>#DIV/0!</v>
      </c>
      <c r="F17" s="74" t="e">
        <f t="shared" si="1"/>
        <v>#DIV/0!</v>
      </c>
      <c r="G17" s="87">
        <f t="shared" si="1"/>
        <v>0.18181818181818182</v>
      </c>
      <c r="H17" s="87">
        <f t="shared" si="1"/>
        <v>0.4210526315789474</v>
      </c>
      <c r="I17" s="74" t="e">
        <f t="shared" si="1"/>
        <v>#DIV/0!</v>
      </c>
      <c r="J17" s="87">
        <f t="shared" si="1"/>
        <v>0</v>
      </c>
      <c r="K17" s="87">
        <f t="shared" si="1"/>
        <v>0.07142857142857142</v>
      </c>
      <c r="L17" s="87">
        <f t="shared" si="1"/>
        <v>0.2</v>
      </c>
      <c r="M17" s="87">
        <f t="shared" si="1"/>
        <v>0.2</v>
      </c>
      <c r="N17" s="87">
        <f t="shared" si="1"/>
        <v>0.3529411764705882</v>
      </c>
      <c r="O17" s="87"/>
      <c r="P17" s="87">
        <f t="shared" si="1"/>
        <v>0</v>
      </c>
      <c r="Q17" s="87">
        <f t="shared" si="1"/>
        <v>0.3529411764705882</v>
      </c>
      <c r="R17" s="74" t="e">
        <f t="shared" si="1"/>
        <v>#DIV/0!</v>
      </c>
      <c r="S17" s="74"/>
      <c r="T17" s="74" t="e">
        <f t="shared" si="1"/>
        <v>#DIV/0!</v>
      </c>
      <c r="U17" s="87">
        <f t="shared" si="1"/>
        <v>0</v>
      </c>
      <c r="V17" s="87">
        <f t="shared" si="1"/>
        <v>0</v>
      </c>
    </row>
    <row r="18" spans="1:22" s="7" customFormat="1" ht="15" customHeight="1">
      <c r="A18" s="135" t="s">
        <v>21</v>
      </c>
      <c r="B18" s="33" t="s">
        <v>13</v>
      </c>
      <c r="C18" s="48">
        <v>41</v>
      </c>
      <c r="D18" s="48">
        <v>41</v>
      </c>
      <c r="E18" s="48"/>
      <c r="F18" s="48">
        <v>41</v>
      </c>
      <c r="G18" s="48">
        <v>41</v>
      </c>
      <c r="H18" s="48"/>
      <c r="I18" s="48"/>
      <c r="J18" s="48"/>
      <c r="K18" s="48"/>
      <c r="L18" s="48">
        <v>41</v>
      </c>
      <c r="M18" s="48">
        <v>41</v>
      </c>
      <c r="N18" s="48">
        <v>41</v>
      </c>
      <c r="O18" s="48">
        <v>41</v>
      </c>
      <c r="P18" s="48">
        <v>41</v>
      </c>
      <c r="Q18" s="48">
        <v>41</v>
      </c>
      <c r="R18" s="48"/>
      <c r="S18" s="48">
        <v>41</v>
      </c>
      <c r="T18" s="48"/>
      <c r="U18" s="48">
        <v>41</v>
      </c>
      <c r="V18" s="48">
        <v>41</v>
      </c>
    </row>
    <row r="19" spans="1:22" s="24" customFormat="1" ht="25.5" customHeight="1">
      <c r="A19" s="136"/>
      <c r="B19" s="17" t="s">
        <v>14</v>
      </c>
      <c r="C19" s="58">
        <v>18</v>
      </c>
      <c r="D19" s="58">
        <v>5</v>
      </c>
      <c r="E19" s="58"/>
      <c r="F19" s="58">
        <v>22</v>
      </c>
      <c r="G19" s="58">
        <v>16</v>
      </c>
      <c r="H19" s="58"/>
      <c r="I19" s="58"/>
      <c r="J19" s="58"/>
      <c r="K19" s="58"/>
      <c r="L19" s="59">
        <v>10</v>
      </c>
      <c r="M19" s="60">
        <v>22</v>
      </c>
      <c r="N19" s="58">
        <v>32</v>
      </c>
      <c r="O19" s="58">
        <v>20</v>
      </c>
      <c r="P19" s="58">
        <v>9</v>
      </c>
      <c r="Q19" s="58">
        <v>17</v>
      </c>
      <c r="R19" s="73"/>
      <c r="S19" s="60">
        <v>8</v>
      </c>
      <c r="T19" s="58"/>
      <c r="U19" s="60">
        <v>29</v>
      </c>
      <c r="V19" s="60">
        <v>6</v>
      </c>
    </row>
    <row r="20" spans="1:22" s="24" customFormat="1" ht="15" customHeight="1">
      <c r="A20" s="136"/>
      <c r="B20" s="25" t="s">
        <v>15</v>
      </c>
      <c r="C20" s="58">
        <v>1</v>
      </c>
      <c r="D20" s="58">
        <v>3</v>
      </c>
      <c r="E20" s="58"/>
      <c r="F20" s="58">
        <v>6</v>
      </c>
      <c r="G20" s="58">
        <v>1</v>
      </c>
      <c r="H20" s="58"/>
      <c r="I20" s="58"/>
      <c r="J20" s="58"/>
      <c r="K20" s="58"/>
      <c r="L20" s="59">
        <v>2</v>
      </c>
      <c r="M20" s="60">
        <v>4</v>
      </c>
      <c r="N20" s="58">
        <v>3</v>
      </c>
      <c r="O20" s="58">
        <v>4</v>
      </c>
      <c r="P20" s="58">
        <v>0</v>
      </c>
      <c r="Q20" s="58">
        <v>6</v>
      </c>
      <c r="R20" s="73"/>
      <c r="S20" s="60">
        <v>4</v>
      </c>
      <c r="T20" s="58"/>
      <c r="U20" s="60">
        <v>5</v>
      </c>
      <c r="V20" s="60">
        <v>4</v>
      </c>
    </row>
    <row r="21" spans="1:22" s="24" customFormat="1" ht="15" customHeight="1">
      <c r="A21" s="136"/>
      <c r="B21" s="25" t="s">
        <v>16</v>
      </c>
      <c r="C21" s="58">
        <v>0</v>
      </c>
      <c r="D21" s="58">
        <v>0</v>
      </c>
      <c r="E21" s="71"/>
      <c r="F21" s="58">
        <v>3</v>
      </c>
      <c r="G21" s="58">
        <v>1</v>
      </c>
      <c r="H21" s="58"/>
      <c r="I21" s="71"/>
      <c r="J21" s="58"/>
      <c r="K21" s="71"/>
      <c r="L21" s="59">
        <v>0</v>
      </c>
      <c r="M21" s="60">
        <v>0</v>
      </c>
      <c r="N21" s="58">
        <v>3</v>
      </c>
      <c r="O21" s="58">
        <v>0</v>
      </c>
      <c r="P21" s="58">
        <v>0</v>
      </c>
      <c r="Q21" s="58">
        <v>2</v>
      </c>
      <c r="R21" s="73"/>
      <c r="S21" s="60">
        <v>0</v>
      </c>
      <c r="T21" s="71"/>
      <c r="U21" s="60">
        <v>3</v>
      </c>
      <c r="V21" s="60">
        <v>0</v>
      </c>
    </row>
    <row r="22" spans="1:22" s="24" customFormat="1" ht="15" customHeight="1">
      <c r="A22" s="136"/>
      <c r="B22" s="25" t="s">
        <v>17</v>
      </c>
      <c r="C22" s="58">
        <v>17</v>
      </c>
      <c r="D22" s="58">
        <v>2</v>
      </c>
      <c r="E22" s="58"/>
      <c r="F22" s="58">
        <v>13</v>
      </c>
      <c r="G22" s="58">
        <v>14</v>
      </c>
      <c r="H22" s="58"/>
      <c r="I22" s="58"/>
      <c r="J22" s="58"/>
      <c r="K22" s="71"/>
      <c r="L22" s="59">
        <v>8</v>
      </c>
      <c r="M22" s="60">
        <v>18</v>
      </c>
      <c r="N22" s="58">
        <v>26</v>
      </c>
      <c r="O22" s="58">
        <v>16</v>
      </c>
      <c r="P22" s="58">
        <v>9</v>
      </c>
      <c r="Q22" s="58">
        <v>9</v>
      </c>
      <c r="R22" s="73"/>
      <c r="S22" s="60">
        <v>4</v>
      </c>
      <c r="T22" s="58"/>
      <c r="U22" s="60">
        <v>21</v>
      </c>
      <c r="V22" s="60">
        <v>2</v>
      </c>
    </row>
    <row r="23" spans="1:22" s="24" customFormat="1" ht="21" customHeight="1">
      <c r="A23" s="136"/>
      <c r="B23" s="25" t="s">
        <v>18</v>
      </c>
      <c r="C23" s="61">
        <f aca="true" t="shared" si="2" ref="C23:F24">+C19/(C18/100)/100</f>
        <v>0.4390243902439025</v>
      </c>
      <c r="D23" s="61">
        <f t="shared" si="2"/>
        <v>0.12195121951219512</v>
      </c>
      <c r="E23" s="70" t="e">
        <f t="shared" si="2"/>
        <v>#DIV/0!</v>
      </c>
      <c r="F23" s="61">
        <f t="shared" si="2"/>
        <v>0.5365853658536586</v>
      </c>
      <c r="G23" s="61">
        <f aca="true" t="shared" si="3" ref="G23:V24">+G19/(G18/100)/100</f>
        <v>0.3902439024390244</v>
      </c>
      <c r="H23" s="70" t="e">
        <f t="shared" si="3"/>
        <v>#DIV/0!</v>
      </c>
      <c r="I23" s="70" t="e">
        <f t="shared" si="3"/>
        <v>#DIV/0!</v>
      </c>
      <c r="J23" s="70" t="e">
        <f t="shared" si="3"/>
        <v>#DIV/0!</v>
      </c>
      <c r="K23" s="70" t="e">
        <f t="shared" si="3"/>
        <v>#DIV/0!</v>
      </c>
      <c r="L23" s="61">
        <f t="shared" si="3"/>
        <v>0.24390243902439024</v>
      </c>
      <c r="M23" s="61">
        <f t="shared" si="3"/>
        <v>0.5365853658536586</v>
      </c>
      <c r="N23" s="61">
        <f t="shared" si="3"/>
        <v>0.7804878048780488</v>
      </c>
      <c r="O23" s="61">
        <f>+O19/(O18/100)/100</f>
        <v>0.4878048780487805</v>
      </c>
      <c r="P23" s="61">
        <f>+P19/(P18/100)/100</f>
        <v>0.21951219512195125</v>
      </c>
      <c r="Q23" s="61">
        <f t="shared" si="3"/>
        <v>0.41463414634146345</v>
      </c>
      <c r="R23" s="70" t="e">
        <f t="shared" si="3"/>
        <v>#DIV/0!</v>
      </c>
      <c r="S23" s="61">
        <f>+S19/(S18/100)/100</f>
        <v>0.1951219512195122</v>
      </c>
      <c r="T23" s="70" t="e">
        <f t="shared" si="3"/>
        <v>#DIV/0!</v>
      </c>
      <c r="U23" s="61">
        <f t="shared" si="3"/>
        <v>0.7073170731707318</v>
      </c>
      <c r="V23" s="61">
        <f t="shared" si="3"/>
        <v>0.14634146341463417</v>
      </c>
    </row>
    <row r="24" spans="1:22" s="24" customFormat="1" ht="15.75" customHeight="1" thickBot="1">
      <c r="A24" s="142"/>
      <c r="B24" s="40" t="s">
        <v>19</v>
      </c>
      <c r="C24" s="62">
        <f t="shared" si="2"/>
        <v>0.05555555555555555</v>
      </c>
      <c r="D24" s="62">
        <f t="shared" si="2"/>
        <v>0.6</v>
      </c>
      <c r="E24" s="69" t="e">
        <f t="shared" si="2"/>
        <v>#DIV/0!</v>
      </c>
      <c r="F24" s="62">
        <f t="shared" si="2"/>
        <v>0.2727272727272727</v>
      </c>
      <c r="G24" s="62">
        <f t="shared" si="3"/>
        <v>0.0625</v>
      </c>
      <c r="H24" s="69" t="e">
        <f t="shared" si="3"/>
        <v>#DIV/0!</v>
      </c>
      <c r="I24" s="69" t="e">
        <f t="shared" si="3"/>
        <v>#DIV/0!</v>
      </c>
      <c r="J24" s="69" t="e">
        <f t="shared" si="3"/>
        <v>#DIV/0!</v>
      </c>
      <c r="K24" s="69" t="e">
        <f t="shared" si="3"/>
        <v>#DIV/0!</v>
      </c>
      <c r="L24" s="62">
        <f t="shared" si="3"/>
        <v>0.2</v>
      </c>
      <c r="M24" s="62">
        <f t="shared" si="3"/>
        <v>0.18181818181818182</v>
      </c>
      <c r="N24" s="62">
        <f t="shared" si="3"/>
        <v>0.09375</v>
      </c>
      <c r="O24" s="62">
        <f>+O20/(O19/100)/100</f>
        <v>0.2</v>
      </c>
      <c r="P24" s="62">
        <f>+P20/(P19/100)/100</f>
        <v>0</v>
      </c>
      <c r="Q24" s="62">
        <f t="shared" si="3"/>
        <v>0.3529411764705882</v>
      </c>
      <c r="R24" s="69" t="e">
        <f t="shared" si="3"/>
        <v>#DIV/0!</v>
      </c>
      <c r="S24" s="62">
        <f>+S20/(S19/100)/100</f>
        <v>0.5</v>
      </c>
      <c r="T24" s="69" t="e">
        <f t="shared" si="3"/>
        <v>#DIV/0!</v>
      </c>
      <c r="U24" s="62">
        <f t="shared" si="3"/>
        <v>0.1724137931034483</v>
      </c>
      <c r="V24" s="62">
        <f t="shared" si="3"/>
        <v>0.6666666666666667</v>
      </c>
    </row>
    <row r="25" spans="1:22" s="24" customFormat="1" ht="15.75" customHeight="1" thickBot="1">
      <c r="A25" s="143" t="s">
        <v>22</v>
      </c>
      <c r="B25" s="47" t="s">
        <v>23</v>
      </c>
      <c r="C25" s="48">
        <f aca="true" t="shared" si="4" ref="C25:V25">+C4+C18+C11</f>
        <v>41</v>
      </c>
      <c r="D25" s="48">
        <f t="shared" si="4"/>
        <v>164</v>
      </c>
      <c r="E25" s="48">
        <f t="shared" si="4"/>
        <v>123</v>
      </c>
      <c r="F25" s="48">
        <f t="shared" si="4"/>
        <v>41</v>
      </c>
      <c r="G25" s="48">
        <f t="shared" si="4"/>
        <v>212</v>
      </c>
      <c r="H25" s="48">
        <f t="shared" si="4"/>
        <v>48</v>
      </c>
      <c r="I25" s="48">
        <f t="shared" si="4"/>
        <v>123</v>
      </c>
      <c r="J25" s="48">
        <f t="shared" si="4"/>
        <v>171</v>
      </c>
      <c r="K25" s="48">
        <f t="shared" si="4"/>
        <v>171</v>
      </c>
      <c r="L25" s="48">
        <f t="shared" si="4"/>
        <v>212</v>
      </c>
      <c r="M25" s="48">
        <f t="shared" si="4"/>
        <v>212</v>
      </c>
      <c r="N25" s="48">
        <f t="shared" si="4"/>
        <v>212</v>
      </c>
      <c r="O25" s="48">
        <f t="shared" si="4"/>
        <v>41</v>
      </c>
      <c r="P25" s="48">
        <f t="shared" si="4"/>
        <v>89</v>
      </c>
      <c r="Q25" s="48">
        <f t="shared" si="4"/>
        <v>89</v>
      </c>
      <c r="R25" s="48">
        <f t="shared" si="4"/>
        <v>123</v>
      </c>
      <c r="S25" s="48">
        <f t="shared" si="4"/>
        <v>41</v>
      </c>
      <c r="T25" s="48">
        <f t="shared" si="4"/>
        <v>123</v>
      </c>
      <c r="U25" s="48">
        <f t="shared" si="4"/>
        <v>89</v>
      </c>
      <c r="V25" s="48">
        <f t="shared" si="4"/>
        <v>89</v>
      </c>
    </row>
    <row r="26" spans="1:22" s="24" customFormat="1" ht="27" thickBot="1">
      <c r="A26" s="144"/>
      <c r="B26" s="45" t="s">
        <v>14</v>
      </c>
      <c r="C26" s="48">
        <f aca="true" t="shared" si="5" ref="C26:L26">+C5+C19+C12</f>
        <v>18</v>
      </c>
      <c r="D26" s="48">
        <f t="shared" si="5"/>
        <v>15</v>
      </c>
      <c r="E26" s="48">
        <f t="shared" si="5"/>
        <v>25</v>
      </c>
      <c r="F26" s="48">
        <f t="shared" si="5"/>
        <v>22</v>
      </c>
      <c r="G26" s="48">
        <f t="shared" si="5"/>
        <v>47</v>
      </c>
      <c r="H26" s="48">
        <f t="shared" si="5"/>
        <v>19</v>
      </c>
      <c r="I26" s="48">
        <f t="shared" si="5"/>
        <v>22</v>
      </c>
      <c r="J26" s="48">
        <f t="shared" si="5"/>
        <v>20</v>
      </c>
      <c r="K26" s="48">
        <f t="shared" si="5"/>
        <v>20</v>
      </c>
      <c r="L26" s="48">
        <f t="shared" si="5"/>
        <v>36</v>
      </c>
      <c r="M26" s="48">
        <f aca="true" t="shared" si="6" ref="M26:V26">+M5+M19+M12</f>
        <v>55</v>
      </c>
      <c r="N26" s="48">
        <f t="shared" si="6"/>
        <v>69</v>
      </c>
      <c r="O26" s="48">
        <f t="shared" si="6"/>
        <v>20</v>
      </c>
      <c r="P26" s="48">
        <f t="shared" si="6"/>
        <v>18</v>
      </c>
      <c r="Q26" s="48">
        <f t="shared" si="6"/>
        <v>34</v>
      </c>
      <c r="R26" s="48">
        <f t="shared" si="6"/>
        <v>15</v>
      </c>
      <c r="S26" s="48">
        <f t="shared" si="6"/>
        <v>8</v>
      </c>
      <c r="T26" s="48">
        <f t="shared" si="6"/>
        <v>46</v>
      </c>
      <c r="U26" s="48">
        <f t="shared" si="6"/>
        <v>36</v>
      </c>
      <c r="V26" s="48">
        <f t="shared" si="6"/>
        <v>12</v>
      </c>
    </row>
    <row r="27" spans="1:22" s="24" customFormat="1" ht="15.75" customHeight="1" thickBot="1">
      <c r="A27" s="144"/>
      <c r="B27" s="46" t="s">
        <v>15</v>
      </c>
      <c r="C27" s="48">
        <f aca="true" t="shared" si="7" ref="C27:L27">+C6+C20+C13</f>
        <v>1</v>
      </c>
      <c r="D27" s="48">
        <f t="shared" si="7"/>
        <v>6</v>
      </c>
      <c r="E27" s="48">
        <f t="shared" si="7"/>
        <v>6</v>
      </c>
      <c r="F27" s="48">
        <f t="shared" si="7"/>
        <v>6</v>
      </c>
      <c r="G27" s="48">
        <f t="shared" si="7"/>
        <v>13</v>
      </c>
      <c r="H27" s="48">
        <f t="shared" si="7"/>
        <v>8</v>
      </c>
      <c r="I27" s="48">
        <f t="shared" si="7"/>
        <v>5</v>
      </c>
      <c r="J27" s="48">
        <f t="shared" si="7"/>
        <v>3</v>
      </c>
      <c r="K27" s="48">
        <f t="shared" si="7"/>
        <v>1</v>
      </c>
      <c r="L27" s="48">
        <f t="shared" si="7"/>
        <v>9</v>
      </c>
      <c r="M27" s="48">
        <f aca="true" t="shared" si="8" ref="M27:V27">+M6+M20+M13</f>
        <v>9</v>
      </c>
      <c r="N27" s="48">
        <f t="shared" si="8"/>
        <v>13</v>
      </c>
      <c r="O27" s="48">
        <f t="shared" si="8"/>
        <v>4</v>
      </c>
      <c r="P27" s="48">
        <f t="shared" si="8"/>
        <v>0</v>
      </c>
      <c r="Q27" s="48">
        <f t="shared" si="8"/>
        <v>12</v>
      </c>
      <c r="R27" s="48">
        <f t="shared" si="8"/>
        <v>1</v>
      </c>
      <c r="S27" s="48">
        <f t="shared" si="8"/>
        <v>4</v>
      </c>
      <c r="T27" s="48">
        <f t="shared" si="8"/>
        <v>4</v>
      </c>
      <c r="U27" s="48">
        <f t="shared" si="8"/>
        <v>5</v>
      </c>
      <c r="V27" s="48">
        <f t="shared" si="8"/>
        <v>4</v>
      </c>
    </row>
    <row r="28" spans="1:22" s="24" customFormat="1" ht="15.75" customHeight="1" thickBot="1">
      <c r="A28" s="144"/>
      <c r="B28" s="46" t="s">
        <v>16</v>
      </c>
      <c r="C28" s="48">
        <f aca="true" t="shared" si="9" ref="C28:L28">+C7+C21+C14</f>
        <v>0</v>
      </c>
      <c r="D28" s="48">
        <f t="shared" si="9"/>
        <v>0</v>
      </c>
      <c r="E28" s="48">
        <f t="shared" si="9"/>
        <v>5</v>
      </c>
      <c r="F28" s="48">
        <f t="shared" si="9"/>
        <v>3</v>
      </c>
      <c r="G28" s="48">
        <f t="shared" si="9"/>
        <v>1</v>
      </c>
      <c r="H28" s="48">
        <f t="shared" si="9"/>
        <v>0</v>
      </c>
      <c r="I28" s="48">
        <f t="shared" si="9"/>
        <v>3</v>
      </c>
      <c r="J28" s="48">
        <f t="shared" si="9"/>
        <v>5</v>
      </c>
      <c r="K28" s="48">
        <f t="shared" si="9"/>
        <v>1</v>
      </c>
      <c r="L28" s="48">
        <f t="shared" si="9"/>
        <v>1</v>
      </c>
      <c r="M28" s="48">
        <f aca="true" t="shared" si="10" ref="M28:V28">+M7+M21+M14</f>
        <v>2</v>
      </c>
      <c r="N28" s="48">
        <f t="shared" si="10"/>
        <v>5</v>
      </c>
      <c r="O28" s="48">
        <f t="shared" si="10"/>
        <v>0</v>
      </c>
      <c r="P28" s="48">
        <f t="shared" si="10"/>
        <v>0</v>
      </c>
      <c r="Q28" s="48">
        <f t="shared" si="10"/>
        <v>4</v>
      </c>
      <c r="R28" s="48">
        <f t="shared" si="10"/>
        <v>4</v>
      </c>
      <c r="S28" s="48">
        <f t="shared" si="10"/>
        <v>0</v>
      </c>
      <c r="T28" s="48">
        <f t="shared" si="10"/>
        <v>4</v>
      </c>
      <c r="U28" s="48">
        <f t="shared" si="10"/>
        <v>3</v>
      </c>
      <c r="V28" s="48">
        <f t="shared" si="10"/>
        <v>0</v>
      </c>
    </row>
    <row r="29" spans="1:22" s="24" customFormat="1" ht="15" customHeight="1">
      <c r="A29" s="144"/>
      <c r="B29" s="46" t="s">
        <v>17</v>
      </c>
      <c r="C29" s="48">
        <f aca="true" t="shared" si="11" ref="C29:L29">+C8+C22+C15</f>
        <v>17</v>
      </c>
      <c r="D29" s="48">
        <f t="shared" si="11"/>
        <v>9</v>
      </c>
      <c r="E29" s="48">
        <f t="shared" si="11"/>
        <v>17</v>
      </c>
      <c r="F29" s="48">
        <f t="shared" si="11"/>
        <v>13</v>
      </c>
      <c r="G29" s="48">
        <f t="shared" si="11"/>
        <v>33</v>
      </c>
      <c r="H29" s="48">
        <f t="shared" si="11"/>
        <v>11</v>
      </c>
      <c r="I29" s="48">
        <f t="shared" si="11"/>
        <v>14</v>
      </c>
      <c r="J29" s="48">
        <f t="shared" si="11"/>
        <v>12</v>
      </c>
      <c r="K29" s="48">
        <f t="shared" si="11"/>
        <v>18</v>
      </c>
      <c r="L29" s="48">
        <f t="shared" si="11"/>
        <v>26</v>
      </c>
      <c r="M29" s="48">
        <f aca="true" t="shared" si="12" ref="M29:V29">+M8+M22+M15</f>
        <v>44</v>
      </c>
      <c r="N29" s="48">
        <f t="shared" si="12"/>
        <v>49</v>
      </c>
      <c r="O29" s="48">
        <f t="shared" si="12"/>
        <v>16</v>
      </c>
      <c r="P29" s="48">
        <f t="shared" si="12"/>
        <v>18</v>
      </c>
      <c r="Q29" s="48">
        <f t="shared" si="12"/>
        <v>18</v>
      </c>
      <c r="R29" s="48">
        <f t="shared" si="12"/>
        <v>10</v>
      </c>
      <c r="S29" s="48">
        <f t="shared" si="12"/>
        <v>4</v>
      </c>
      <c r="T29" s="48">
        <f t="shared" si="12"/>
        <v>8</v>
      </c>
      <c r="U29" s="48">
        <f t="shared" si="12"/>
        <v>28</v>
      </c>
      <c r="V29" s="48">
        <f t="shared" si="12"/>
        <v>8</v>
      </c>
    </row>
    <row r="30" spans="1:22" s="24" customFormat="1" ht="18.75" customHeight="1">
      <c r="A30" s="144"/>
      <c r="B30" s="46" t="s">
        <v>18</v>
      </c>
      <c r="C30" s="41">
        <f>+C26/(C25/100)/100</f>
        <v>0.4390243902439025</v>
      </c>
      <c r="D30" s="41">
        <f aca="true" t="shared" si="13" ref="D30:V30">+D26/(D25/100)/100</f>
        <v>0.09146341463414634</v>
      </c>
      <c r="E30" s="41">
        <f t="shared" si="13"/>
        <v>0.2032520325203252</v>
      </c>
      <c r="F30" s="41">
        <f t="shared" si="13"/>
        <v>0.5365853658536586</v>
      </c>
      <c r="G30" s="41">
        <f t="shared" si="13"/>
        <v>0.22169811320754715</v>
      </c>
      <c r="H30" s="41">
        <f t="shared" si="13"/>
        <v>0.39583333333333337</v>
      </c>
      <c r="I30" s="41">
        <f t="shared" si="13"/>
        <v>0.17886178861788618</v>
      </c>
      <c r="J30" s="41">
        <f t="shared" si="13"/>
        <v>0.11695906432748539</v>
      </c>
      <c r="K30" s="41">
        <f t="shared" si="13"/>
        <v>0.11695906432748539</v>
      </c>
      <c r="L30" s="41">
        <f t="shared" si="13"/>
        <v>0.169811320754717</v>
      </c>
      <c r="M30" s="41">
        <f t="shared" si="13"/>
        <v>0.25943396226415094</v>
      </c>
      <c r="N30" s="41">
        <f t="shared" si="13"/>
        <v>0.3254716981132076</v>
      </c>
      <c r="O30" s="41">
        <f t="shared" si="13"/>
        <v>0.4878048780487805</v>
      </c>
      <c r="P30" s="41">
        <f t="shared" si="13"/>
        <v>0.20224719101123598</v>
      </c>
      <c r="Q30" s="41">
        <f t="shared" si="13"/>
        <v>0.3820224719101124</v>
      </c>
      <c r="R30" s="41">
        <f t="shared" si="13"/>
        <v>0.12195121951219512</v>
      </c>
      <c r="S30" s="41">
        <f t="shared" si="13"/>
        <v>0.1951219512195122</v>
      </c>
      <c r="T30" s="41">
        <f t="shared" si="13"/>
        <v>0.37398373983739835</v>
      </c>
      <c r="U30" s="41">
        <f t="shared" si="13"/>
        <v>0.40449438202247195</v>
      </c>
      <c r="V30" s="41">
        <f t="shared" si="13"/>
        <v>0.1348314606741573</v>
      </c>
    </row>
    <row r="31" spans="1:22" s="24" customFormat="1" ht="15.75" customHeight="1" thickBot="1">
      <c r="A31" s="145"/>
      <c r="B31" s="50" t="s">
        <v>19</v>
      </c>
      <c r="C31" s="43">
        <f>+C27/(C26/100)/100</f>
        <v>0.05555555555555555</v>
      </c>
      <c r="D31" s="43">
        <f aca="true" t="shared" si="14" ref="D31:V31">+D27/(D26/100)/100</f>
        <v>0.4</v>
      </c>
      <c r="E31" s="43">
        <f t="shared" si="14"/>
        <v>0.24</v>
      </c>
      <c r="F31" s="43">
        <f t="shared" si="14"/>
        <v>0.2727272727272727</v>
      </c>
      <c r="G31" s="43">
        <f t="shared" si="14"/>
        <v>0.2765957446808511</v>
      </c>
      <c r="H31" s="43">
        <f t="shared" si="14"/>
        <v>0.4210526315789474</v>
      </c>
      <c r="I31" s="43">
        <f t="shared" si="14"/>
        <v>0.22727272727272727</v>
      </c>
      <c r="J31" s="43">
        <f t="shared" si="14"/>
        <v>0.15</v>
      </c>
      <c r="K31" s="43">
        <f t="shared" si="14"/>
        <v>0.05</v>
      </c>
      <c r="L31" s="43">
        <f t="shared" si="14"/>
        <v>0.25</v>
      </c>
      <c r="M31" s="43">
        <f t="shared" si="14"/>
        <v>0.16363636363636364</v>
      </c>
      <c r="N31" s="43">
        <f t="shared" si="14"/>
        <v>0.1884057971014493</v>
      </c>
      <c r="O31" s="43">
        <f t="shared" si="14"/>
        <v>0.2</v>
      </c>
      <c r="P31" s="43">
        <f t="shared" si="14"/>
        <v>0</v>
      </c>
      <c r="Q31" s="43">
        <f t="shared" si="14"/>
        <v>0.3529411764705882</v>
      </c>
      <c r="R31" s="43">
        <f t="shared" si="14"/>
        <v>0.06666666666666667</v>
      </c>
      <c r="S31" s="43">
        <f t="shared" si="14"/>
        <v>0.5</v>
      </c>
      <c r="T31" s="43">
        <f t="shared" si="14"/>
        <v>0.08695652173913043</v>
      </c>
      <c r="U31" s="43">
        <f t="shared" si="14"/>
        <v>0.1388888888888889</v>
      </c>
      <c r="V31" s="43">
        <f t="shared" si="14"/>
        <v>0.33333333333333337</v>
      </c>
    </row>
    <row r="32" ht="12.75">
      <c r="P32" s="1"/>
    </row>
    <row r="33" spans="1:1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</sheetData>
  <mergeCells count="6">
    <mergeCell ref="A1:M1"/>
    <mergeCell ref="A18:A24"/>
    <mergeCell ref="A25:A31"/>
    <mergeCell ref="A2:B2"/>
    <mergeCell ref="A4:A10"/>
    <mergeCell ref="A11:A17"/>
  </mergeCells>
  <conditionalFormatting sqref="U11:V16 S18:V20 S22:V24 E22:E24 Q22 Q19:Q20 I19:I20 M22:M24 F19:F24 J19:J22 G19:H22 K19:K20 I22 K22 D8:D10 G23:L24 P22:P23 P11:P12 B19:B24 B26:B31 D29 N16:N17 C29:C31 C18:C20 D18:R18 C11:O11 B12:F17 G15:H17 G12:H13 I12:I17 J15:J16 J12 K12:M17 O12:O17 N12:N13 K5 L8:L10 O25:P25 N5:V10 M9 M5 L5:L6 K8:K9 G8:G10 H5:J10 G5:G6 B5:C10 E5:F10 D5:D6 Q11:T17 P19 O22:O24 O19:O20 N19:N24 M19:M20 V29 S29 Q23:R29 O29:P29 P26 O26:O27 H29 I25:N29 H25:H27 E25:G29 C22:D27 D19:E20 T25:U29 V25:V27 S25:S27 D30:O31 Q30:V31 P30">
    <cfRule type="cellIs" priority="1" dxfId="0" operator="lessThanOrEqual" stopIfTrue="1">
      <formula>0</formula>
    </cfRule>
  </conditionalFormatting>
  <printOptions/>
  <pageMargins left="0.12" right="0.37" top="0.46" bottom="0.34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Ministerio de Educación</dc:creator>
  <cp:keywords/>
  <dc:description/>
  <cp:lastModifiedBy>WinuE</cp:lastModifiedBy>
  <cp:lastPrinted>2010-09-02T01:18:43Z</cp:lastPrinted>
  <dcterms:created xsi:type="dcterms:W3CDTF">2010-08-25T17:26:16Z</dcterms:created>
  <dcterms:modified xsi:type="dcterms:W3CDTF">2010-09-03T03:34:43Z</dcterms:modified>
  <cp:category/>
  <cp:version/>
  <cp:contentType/>
  <cp:contentStatus/>
</cp:coreProperties>
</file>